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195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<sst xmlns="http://schemas.openxmlformats.org/spreadsheetml/2006/main" count="628" uniqueCount="315">
  <si>
    <t>Height</t>
  </si>
  <si>
    <t>Prominence</t>
  </si>
  <si>
    <t>Notes</t>
  </si>
  <si>
    <t>X</t>
  </si>
  <si>
    <t>Y</t>
  </si>
  <si>
    <t>(m)</t>
  </si>
  <si>
    <t>(ft)</t>
  </si>
  <si>
    <t>Nearest higher summit</t>
  </si>
  <si>
    <t>with highest col</t>
  </si>
  <si>
    <t>IGN Map (1:25k)</t>
  </si>
  <si>
    <t>Area</t>
  </si>
  <si>
    <t>Longitude</t>
  </si>
  <si>
    <t>(North)</t>
  </si>
  <si>
    <t>Latitude</t>
  </si>
  <si>
    <t>(East)</t>
  </si>
  <si>
    <t>Rank</t>
  </si>
  <si>
    <t>Country</t>
  </si>
  <si>
    <t>F</t>
  </si>
  <si>
    <t>I</t>
  </si>
  <si>
    <t>Pointe des Couloureuses</t>
  </si>
  <si>
    <t>Pointe de la Roche Jaille</t>
  </si>
  <si>
    <t>Les Dents Rouges</t>
  </si>
  <si>
    <t>Summit name - French</t>
  </si>
  <si>
    <t>Summit name - Italian</t>
  </si>
  <si>
    <t>Prominence Col - French</t>
  </si>
  <si>
    <t>Prominence Col - Italian</t>
  </si>
  <si>
    <t>Grand Assaly</t>
  </si>
  <si>
    <t>Petit Assaly</t>
  </si>
  <si>
    <t>Testa del Rutor</t>
  </si>
  <si>
    <t>Monte Paramont</t>
  </si>
  <si>
    <t>Becca Pugnenta</t>
  </si>
  <si>
    <t>Bec de l'Ane</t>
  </si>
  <si>
    <t>Doravidi</t>
  </si>
  <si>
    <t>Testa del Paramont</t>
  </si>
  <si>
    <t>Monte Monchette</t>
  </si>
  <si>
    <t>Monte Colmet</t>
  </si>
  <si>
    <t>45:37:51</t>
  </si>
  <si>
    <t>07:00:52</t>
  </si>
  <si>
    <t xml:space="preserve">French gr ref. </t>
  </si>
  <si>
    <t xml:space="preserve">Italian grid ref. </t>
  </si>
  <si>
    <t>03 45</t>
  </si>
  <si>
    <t>50 55</t>
  </si>
  <si>
    <t>Col du Mont</t>
  </si>
  <si>
    <t>03 42</t>
  </si>
  <si>
    <t>50 52</t>
  </si>
  <si>
    <t>IGC Map (1:25k)</t>
  </si>
  <si>
    <t>05,16</t>
  </si>
  <si>
    <t>50,64</t>
  </si>
  <si>
    <t>45:38:45</t>
  </si>
  <si>
    <t>07:01:23</t>
  </si>
  <si>
    <t>03 46</t>
  </si>
  <si>
    <t>50 56</t>
  </si>
  <si>
    <t>Colle del Chateaux Blanc</t>
  </si>
  <si>
    <t>Testa del Rutor, 3486m</t>
  </si>
  <si>
    <t>45:40:19</t>
  </si>
  <si>
    <t>07:01:41</t>
  </si>
  <si>
    <t>50 59</t>
  </si>
  <si>
    <t>Passo di Planaval</t>
  </si>
  <si>
    <t>50 58</t>
  </si>
  <si>
    <t>Doravidi, 3439m</t>
  </si>
  <si>
    <t>45:36:56</t>
  </si>
  <si>
    <t>06:59:02</t>
  </si>
  <si>
    <t>50,68</t>
  </si>
  <si>
    <t>Col de la Sassière</t>
  </si>
  <si>
    <t>Colle della Sachere</t>
  </si>
  <si>
    <t>03 43</t>
  </si>
  <si>
    <t>50 54</t>
  </si>
  <si>
    <t>45:40:40</t>
  </si>
  <si>
    <t>07:01:10</t>
  </si>
  <si>
    <t>50 60</t>
  </si>
  <si>
    <t>Pas d'Usellettes</t>
  </si>
  <si>
    <t>Monte Paramont, 3300m</t>
  </si>
  <si>
    <t>45:39:16</t>
  </si>
  <si>
    <t>06:58:11</t>
  </si>
  <si>
    <t>05,15</t>
  </si>
  <si>
    <t>50,73</t>
  </si>
  <si>
    <t>03 41</t>
  </si>
  <si>
    <t>05 59</t>
  </si>
  <si>
    <t>Col du Loydon - Ouest</t>
  </si>
  <si>
    <t>Colle Loydon - Ovest</t>
  </si>
  <si>
    <t>50,72</t>
  </si>
  <si>
    <t>45:38:55</t>
  </si>
  <si>
    <t>06:58:20</t>
  </si>
  <si>
    <t>Col d'Assaly</t>
  </si>
  <si>
    <t>Grand Assaly, 3173m</t>
  </si>
  <si>
    <t>3532 ET</t>
  </si>
  <si>
    <t>Monte Lussé</t>
  </si>
  <si>
    <t>45:41:22</t>
  </si>
  <si>
    <t>06:59:42</t>
  </si>
  <si>
    <t>50 57</t>
  </si>
  <si>
    <t>Passo di Leseney</t>
  </si>
  <si>
    <t>03 44</t>
  </si>
  <si>
    <t>50 61</t>
  </si>
  <si>
    <t>45:42:00</t>
  </si>
  <si>
    <t>06:59:19</t>
  </si>
  <si>
    <t>50 62</t>
  </si>
  <si>
    <t>Colle della Comba Sorda</t>
  </si>
  <si>
    <t>Monte Lussé, 3055m</t>
  </si>
  <si>
    <t>45:41:11</t>
  </si>
  <si>
    <t>07:00:43</t>
  </si>
  <si>
    <t>Passo Alto</t>
  </si>
  <si>
    <t>Testa del Paramont, 3185m</t>
  </si>
  <si>
    <t xml:space="preserve">Torre del Tighet </t>
  </si>
  <si>
    <t>45:41:16</t>
  </si>
  <si>
    <t>07:03:28</t>
  </si>
  <si>
    <t>03 49</t>
  </si>
  <si>
    <t>Colle delle Molette</t>
  </si>
  <si>
    <t>03 47</t>
  </si>
  <si>
    <t>Pointe de la Louïe Blanche</t>
  </si>
  <si>
    <t>45:39:44</t>
  </si>
  <si>
    <t>06:54:41</t>
  </si>
  <si>
    <t>05,12</t>
  </si>
  <si>
    <t>03 38</t>
  </si>
  <si>
    <t>Col de la Louïe Blanche</t>
  </si>
  <si>
    <t>05,09</t>
  </si>
  <si>
    <t>3531 ET</t>
  </si>
  <si>
    <t>45:38:54</t>
  </si>
  <si>
    <t>06:56:24</t>
  </si>
  <si>
    <t>05,11</t>
  </si>
  <si>
    <t>03 39</t>
  </si>
  <si>
    <t>Col du Tachuy</t>
  </si>
  <si>
    <t>DEM</t>
  </si>
  <si>
    <t>45:43:08</t>
  </si>
  <si>
    <t>50 64</t>
  </si>
  <si>
    <t>Passo d'Ameran</t>
  </si>
  <si>
    <t>Monte Colmet, 3024m</t>
  </si>
  <si>
    <t>45:38:30</t>
  </si>
  <si>
    <t>06:54:04</t>
  </si>
  <si>
    <t>05,07</t>
  </si>
  <si>
    <t>50,70</t>
  </si>
  <si>
    <t>Passage de la Louïe Blanche</t>
  </si>
  <si>
    <t>05,08</t>
  </si>
  <si>
    <t>50,71</t>
  </si>
  <si>
    <t>Pointe de la Louïe Blanche, 2939m</t>
  </si>
  <si>
    <t>45:37:58</t>
  </si>
  <si>
    <t>06:54:14</t>
  </si>
  <si>
    <t>Col du Retour</t>
  </si>
  <si>
    <t>Pointe des Couloureuses, 2678m</t>
  </si>
  <si>
    <t>Pointe d'Archeboc</t>
  </si>
  <si>
    <t>Pointe du Rocher Blanc</t>
  </si>
  <si>
    <t>Punta Bassac Nord</t>
  </si>
  <si>
    <t>Truc Blanc</t>
  </si>
  <si>
    <t>Becca di Tey</t>
  </si>
  <si>
    <t>Becca di Tos</t>
  </si>
  <si>
    <t>Granta Parei</t>
  </si>
  <si>
    <t>La Tsanteleina</t>
  </si>
  <si>
    <t>Pointe Est de la Bailetta</t>
  </si>
  <si>
    <t>Pointe de Picheru</t>
  </si>
  <si>
    <t>Pointe de Calabre</t>
  </si>
  <si>
    <t>Pointe de la Galise</t>
  </si>
  <si>
    <t>Punta di Leynir</t>
  </si>
  <si>
    <t>Monte Taou Blanc</t>
  </si>
  <si>
    <t>Monte Rolettaz</t>
  </si>
  <si>
    <t>Punta Bianca di Bioula</t>
  </si>
  <si>
    <t>Punta Bioula</t>
  </si>
  <si>
    <t>Punta di Ran</t>
  </si>
  <si>
    <t>Aiguille de la Grande Sassière</t>
  </si>
  <si>
    <t>Grande Sassière</t>
  </si>
  <si>
    <t>Rutor Group</t>
  </si>
  <si>
    <t>Sassière Group</t>
  </si>
  <si>
    <t>07:00:00</t>
  </si>
  <si>
    <t>45:30:18</t>
  </si>
  <si>
    <t>05,18</t>
  </si>
  <si>
    <t>50,56</t>
  </si>
  <si>
    <t>50 41</t>
  </si>
  <si>
    <t>Col de la Vache</t>
  </si>
  <si>
    <t>Passo della Vacca</t>
  </si>
  <si>
    <t>05,30</t>
  </si>
  <si>
    <t>50,50</t>
  </si>
  <si>
    <t>03 52</t>
  </si>
  <si>
    <t>50 35</t>
  </si>
  <si>
    <t>Grande Rousse - nord</t>
  </si>
  <si>
    <t>07:05:04</t>
  </si>
  <si>
    <t>45:33:48</t>
  </si>
  <si>
    <t>03 50</t>
  </si>
  <si>
    <t>50 46</t>
  </si>
  <si>
    <t>Col Bassac Dere</t>
  </si>
  <si>
    <t>Punta Tsanteleynaz</t>
  </si>
  <si>
    <t>45:28:46</t>
  </si>
  <si>
    <t>07:02:46</t>
  </si>
  <si>
    <t>05,23</t>
  </si>
  <si>
    <t>50,53</t>
  </si>
  <si>
    <t>50 38</t>
  </si>
  <si>
    <t>Col de Rhêmes-Golette</t>
  </si>
  <si>
    <t>Col di Gollettaz</t>
  </si>
  <si>
    <t>05,24</t>
  </si>
  <si>
    <t>50,55</t>
  </si>
  <si>
    <t>50 40</t>
  </si>
  <si>
    <t>Grande Traversière</t>
  </si>
  <si>
    <t>45:31:23</t>
  </si>
  <si>
    <t>07:03:21</t>
  </si>
  <si>
    <t>03 48</t>
  </si>
  <si>
    <t>50 43</t>
  </si>
  <si>
    <t>Colle di Bassac</t>
  </si>
  <si>
    <t>Grande Rousse - nord, 3607m</t>
  </si>
  <si>
    <t>45:32:47</t>
  </si>
  <si>
    <t>07:04:00</t>
  </si>
  <si>
    <t>50 45</t>
  </si>
  <si>
    <t>Colle di Fos</t>
  </si>
  <si>
    <t>45:31:20</t>
  </si>
  <si>
    <t>07:08:53</t>
  </si>
  <si>
    <t>03 55</t>
  </si>
  <si>
    <t>50 42</t>
  </si>
  <si>
    <t>Col Rosset</t>
  </si>
  <si>
    <t>03 53</t>
  </si>
  <si>
    <t>45:35:12</t>
  </si>
  <si>
    <t>07:10:00</t>
  </si>
  <si>
    <t>03 57</t>
  </si>
  <si>
    <t>50 49</t>
  </si>
  <si>
    <t>Colle di Sort</t>
  </si>
  <si>
    <t>50 47</t>
  </si>
  <si>
    <t>Monte Taou Blanc, 3438m</t>
  </si>
  <si>
    <t>45:36:09</t>
  </si>
  <si>
    <t>07:10:22</t>
  </si>
  <si>
    <t>50 51</t>
  </si>
  <si>
    <t>Passo di Lorghibet</t>
  </si>
  <si>
    <t>50,51</t>
  </si>
  <si>
    <t>Punta Bianca di Bioula, 3427m</t>
  </si>
  <si>
    <t>45:32:15</t>
  </si>
  <si>
    <t>07:03:35</t>
  </si>
  <si>
    <t>50 44</t>
  </si>
  <si>
    <t>Colle di Truc Blanc</t>
  </si>
  <si>
    <t>Truc Blanc, 3445m</t>
  </si>
  <si>
    <t>45:29:38</t>
  </si>
  <si>
    <t>07:03:54</t>
  </si>
  <si>
    <t>50 39</t>
  </si>
  <si>
    <t>Col de la Tsanteleina</t>
  </si>
  <si>
    <t>Col di Tsanteleynaz</t>
  </si>
  <si>
    <t>50,54</t>
  </si>
  <si>
    <t>45:34:21</t>
  </si>
  <si>
    <t>07:09:59</t>
  </si>
  <si>
    <t>50 48</t>
  </si>
  <si>
    <t>Colle pt. 3211m</t>
  </si>
  <si>
    <t>03 56</t>
  </si>
  <si>
    <t>Roc del Fond</t>
  </si>
  <si>
    <t>45:28:24</t>
  </si>
  <si>
    <t>07:04:25</t>
  </si>
  <si>
    <t>05,26</t>
  </si>
  <si>
    <t>50,52</t>
  </si>
  <si>
    <t>50 37</t>
  </si>
  <si>
    <t>Col de Rhêmes-Calabre</t>
  </si>
  <si>
    <t>Col di Rhêmes</t>
  </si>
  <si>
    <t>05,25</t>
  </si>
  <si>
    <t>3633 ET</t>
  </si>
  <si>
    <t>Pointe Galisiaz</t>
  </si>
  <si>
    <t>45:28:12</t>
  </si>
  <si>
    <t>07:06:37</t>
  </si>
  <si>
    <t>05,29</t>
  </si>
  <si>
    <t>03 51</t>
  </si>
  <si>
    <t>50 36</t>
  </si>
  <si>
    <t>Col de Fons</t>
  </si>
  <si>
    <t>Col du Fond</t>
  </si>
  <si>
    <t>05,27</t>
  </si>
  <si>
    <t>45:37:49</t>
  </si>
  <si>
    <t>07:06:24</t>
  </si>
  <si>
    <t>Colle della Finestra</t>
  </si>
  <si>
    <r>
      <t xml:space="preserve">Punta Ovest </t>
    </r>
    <r>
      <rPr>
        <sz val="8"/>
        <color indexed="8"/>
        <rFont val="Arial"/>
        <family val="2"/>
      </rPr>
      <t>(Archeboc)</t>
    </r>
  </si>
  <si>
    <t>45:35:01</t>
  </si>
  <si>
    <t>06:58:49</t>
  </si>
  <si>
    <t>50,65</t>
  </si>
  <si>
    <t>Col du Rocher Blanc</t>
  </si>
  <si>
    <t>Colle di Vaudet</t>
  </si>
  <si>
    <t>05,17</t>
  </si>
  <si>
    <t>50,62</t>
  </si>
  <si>
    <t>45:36:55</t>
  </si>
  <si>
    <t>07:10:17</t>
  </si>
  <si>
    <t>50 53</t>
  </si>
  <si>
    <t>Passo di Néquedé</t>
  </si>
  <si>
    <t>Punta Bioula, 3414m</t>
  </si>
  <si>
    <t>45:31:00</t>
  </si>
  <si>
    <t>07:08:15</t>
  </si>
  <si>
    <t>03 54</t>
  </si>
  <si>
    <t>Col di Leynir</t>
  </si>
  <si>
    <t>45:36:13</t>
  </si>
  <si>
    <t>07:06:28</t>
  </si>
  <si>
    <t>Colle di Felumaz</t>
  </si>
  <si>
    <t>Becca di Tos, 3301m</t>
  </si>
  <si>
    <t>45:35:10</t>
  </si>
  <si>
    <t>07:05:41</t>
  </si>
  <si>
    <t>50 50</t>
  </si>
  <si>
    <t>Colle di Quessunaz</t>
  </si>
  <si>
    <t>Becca di Prè d'Amont</t>
  </si>
  <si>
    <t>Becca di Prè d'Amont, 3234m</t>
  </si>
  <si>
    <t>45:28:10</t>
  </si>
  <si>
    <t>07:00:55</t>
  </si>
  <si>
    <t>05,19</t>
  </si>
  <si>
    <t>Col de la Bailletta</t>
  </si>
  <si>
    <t>05,21</t>
  </si>
  <si>
    <t>3532 ET &amp; 3633 ET</t>
  </si>
  <si>
    <t>Pointe de l'Argentière</t>
  </si>
  <si>
    <t>45:34:47</t>
  </si>
  <si>
    <t>06:57:41</t>
  </si>
  <si>
    <t>05,14</t>
  </si>
  <si>
    <t>Col de l'Argentière</t>
  </si>
  <si>
    <t>Becca di Percia</t>
  </si>
  <si>
    <t>45:33:57</t>
  </si>
  <si>
    <t>06:59:39</t>
  </si>
  <si>
    <t>50,63</t>
  </si>
  <si>
    <t>Col du Lac Noir</t>
  </si>
  <si>
    <t>Passo del Lago Nero</t>
  </si>
  <si>
    <t>Aiguille du Dôme</t>
  </si>
  <si>
    <t>45:28:01</t>
  </si>
  <si>
    <t>06:59:44</t>
  </si>
  <si>
    <t>Col pt. 2854m</t>
  </si>
  <si>
    <t>Pointe de la Bailletta, 3071m</t>
  </si>
  <si>
    <t>45:28:36</t>
  </si>
  <si>
    <t>06:59:12</t>
  </si>
  <si>
    <t>Passage de Picheru</t>
  </si>
  <si>
    <t>Aiguille du Dôme, 3017m</t>
  </si>
  <si>
    <t>Aiguille de la Grande Sassière/Grande Sassière , 3747m</t>
  </si>
  <si>
    <t>La Tsantaleina/Punta Tsanteleynaz, 3602m</t>
  </si>
  <si>
    <t>Pointe de Calabre/Roc del Fond, 3350m</t>
  </si>
  <si>
    <r>
      <t xml:space="preserve">Pointe d'Archeboc/Punta Ovest </t>
    </r>
    <r>
      <rPr>
        <sz val="8"/>
        <color indexed="8"/>
        <rFont val="Arial"/>
        <family val="2"/>
      </rPr>
      <t>(Archeboc)</t>
    </r>
    <r>
      <rPr>
        <sz val="9"/>
        <color indexed="8"/>
        <rFont val="Arial"/>
        <family val="2"/>
      </rPr>
      <t>, 3272m</t>
    </r>
  </si>
  <si>
    <t>Rutor and Sassière Ranges</t>
  </si>
  <si>
    <t>Pointe de la Grande Casse, 3852m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</si>
</sst>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yy"/>
    <numFmt numFmtId="173" formatCode="0.0"/>
  </numFmts>
  <fonts count="22">
    <font>
      <sz val="10"/>
      <name val="Arial CE"/>
      <family val="0"/>
    </font>
    <font>
      <sz val="10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18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8"/>
      <color indexed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color indexed="9"/>
      <name val="Arial"/>
      <family val="2"/>
    </font>
    <font>
      <sz val="8"/>
      <color indexed="23"/>
      <name val="Arial"/>
      <family val="2"/>
    </font>
    <font>
      <sz val="10"/>
      <color indexed="10"/>
      <name val="Arial"/>
      <family val="2"/>
    </font>
    <font>
      <u val="single"/>
      <sz val="10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 indent="1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49" fontId="1" fillId="3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0" fillId="0" borderId="1" xfId="0" applyFont="1" applyFill="1" applyBorder="1" applyAlignment="1">
      <alignment/>
    </xf>
    <xf numFmtId="0" fontId="12" fillId="3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7" fillId="0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1" fillId="3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2" borderId="0" xfId="0" applyFont="1" applyFill="1" applyBorder="1" applyAlignment="1">
      <alignment horizontal="center"/>
    </xf>
    <xf numFmtId="0" fontId="20" fillId="4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17" fillId="4" borderId="1" xfId="0" applyFont="1" applyFill="1" applyBorder="1" applyAlignment="1">
      <alignment/>
    </xf>
    <xf numFmtId="0" fontId="8" fillId="3" borderId="0" xfId="0" applyFont="1" applyFill="1" applyAlignment="1">
      <alignment/>
    </xf>
    <xf numFmtId="0" fontId="13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1" fillId="4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8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7"/>
  <sheetViews>
    <sheetView tabSelected="1" workbookViewId="0" topLeftCell="A1">
      <pane ySplit="4" topLeftCell="BM5" activePane="bottomLeft" state="frozen"/>
      <selection pane="topLeft" activeCell="A1" sqref="A1"/>
      <selection pane="bottomLeft" activeCell="B44" sqref="B44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36.25390625" style="1" customWidth="1"/>
    <col min="4" max="4" width="28.375" style="1" customWidth="1"/>
    <col min="5" max="5" width="3.125" style="23" customWidth="1"/>
    <col min="6" max="6" width="3.375" style="23" customWidth="1"/>
    <col min="7" max="7" width="1.625" style="60" customWidth="1"/>
    <col min="8" max="9" width="6.25390625" style="1" customWidth="1"/>
    <col min="10" max="10" width="1.875" style="49" customWidth="1"/>
    <col min="11" max="11" width="10.75390625" style="1" customWidth="1"/>
    <col min="12" max="12" width="4.75390625" style="76" customWidth="1"/>
    <col min="13" max="13" width="16.25390625" style="1" customWidth="1"/>
    <col min="14" max="14" width="7.375" style="2" customWidth="1"/>
    <col min="15" max="15" width="8.25390625" style="2" customWidth="1"/>
    <col min="16" max="16" width="7.125" style="2" customWidth="1"/>
    <col min="17" max="19" width="7.00390625" style="2" customWidth="1"/>
    <col min="20" max="21" width="27.25390625" style="2" customWidth="1"/>
    <col min="22" max="22" width="2.875" style="39" customWidth="1"/>
    <col min="23" max="23" width="3.25390625" style="39" customWidth="1"/>
    <col min="24" max="24" width="1.75390625" style="53" customWidth="1"/>
    <col min="25" max="25" width="9.375" style="2" customWidth="1"/>
    <col min="26" max="26" width="7.25390625" style="2" customWidth="1"/>
    <col min="27" max="29" width="7.375" style="2" customWidth="1"/>
    <col min="30" max="30" width="45.75390625" style="2" customWidth="1"/>
    <col min="31" max="31" width="17.25390625" style="1" customWidth="1"/>
    <col min="32" max="32" width="12.625" style="1" customWidth="1"/>
    <col min="33" max="33" width="24.00390625" style="1" customWidth="1"/>
    <col min="34" max="16384" width="8.875" style="1" customWidth="1"/>
  </cols>
  <sheetData>
    <row r="1" spans="1:34" ht="12.75">
      <c r="A1" s="10"/>
      <c r="B1" s="10"/>
      <c r="C1" s="10"/>
      <c r="D1" s="10"/>
      <c r="E1" s="40"/>
      <c r="F1" s="40"/>
      <c r="G1" s="56"/>
      <c r="H1" s="10"/>
      <c r="I1" s="10"/>
      <c r="J1" s="45"/>
      <c r="K1" s="10"/>
      <c r="L1" s="73"/>
      <c r="M1" s="10"/>
      <c r="N1" s="11"/>
      <c r="O1" s="11"/>
      <c r="P1" s="11"/>
      <c r="Q1" s="11"/>
      <c r="R1" s="11"/>
      <c r="S1" s="11"/>
      <c r="T1" s="11"/>
      <c r="U1" s="11"/>
      <c r="V1" s="37"/>
      <c r="W1" s="37"/>
      <c r="X1" s="52"/>
      <c r="Y1" s="11"/>
      <c r="Z1" s="11"/>
      <c r="AA1" s="11"/>
      <c r="AB1" s="11"/>
      <c r="AC1" s="11"/>
      <c r="AD1" s="11"/>
      <c r="AE1" s="10"/>
      <c r="AF1" s="10"/>
      <c r="AG1" s="10"/>
      <c r="AH1" s="10"/>
    </row>
    <row r="2" spans="1:52" ht="23.25">
      <c r="A2" s="10"/>
      <c r="B2" s="33"/>
      <c r="C2" s="7" t="s">
        <v>313</v>
      </c>
      <c r="D2" s="7"/>
      <c r="E2" s="42"/>
      <c r="F2" s="63"/>
      <c r="G2" s="7"/>
      <c r="H2" s="3"/>
      <c r="I2" s="3"/>
      <c r="J2" s="41"/>
      <c r="K2" s="7"/>
      <c r="L2" s="5"/>
      <c r="M2" s="3"/>
      <c r="N2" s="31"/>
      <c r="O2" s="31"/>
      <c r="P2" s="3"/>
      <c r="Q2" s="3"/>
      <c r="R2" s="3"/>
      <c r="S2" s="3"/>
      <c r="T2" s="3"/>
      <c r="U2" s="3"/>
      <c r="V2" s="38"/>
      <c r="W2" s="38"/>
      <c r="X2" s="38"/>
      <c r="Y2" s="3"/>
      <c r="Z2" s="3"/>
      <c r="AA2" s="3"/>
      <c r="AB2" s="3"/>
      <c r="AC2" s="3"/>
      <c r="AD2" s="3"/>
      <c r="AE2" s="4"/>
      <c r="AF2" s="4"/>
      <c r="AG2" s="4"/>
      <c r="AH2" s="9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18">
      <c r="A3" s="10"/>
      <c r="B3" s="34" t="s">
        <v>15</v>
      </c>
      <c r="C3" s="63" t="s">
        <v>22</v>
      </c>
      <c r="D3" s="63" t="s">
        <v>23</v>
      </c>
      <c r="E3" s="43" t="s">
        <v>16</v>
      </c>
      <c r="F3" s="63"/>
      <c r="G3" s="3"/>
      <c r="H3" s="5" t="s">
        <v>0</v>
      </c>
      <c r="I3" s="5" t="s">
        <v>0</v>
      </c>
      <c r="J3" s="38"/>
      <c r="K3" s="5" t="s">
        <v>1</v>
      </c>
      <c r="L3" s="6" t="s">
        <v>121</v>
      </c>
      <c r="M3" s="6" t="s">
        <v>10</v>
      </c>
      <c r="N3" s="18" t="s">
        <v>13</v>
      </c>
      <c r="O3" s="18" t="s">
        <v>11</v>
      </c>
      <c r="P3" s="14" t="s">
        <v>38</v>
      </c>
      <c r="Q3" s="4"/>
      <c r="R3" s="14" t="s">
        <v>39</v>
      </c>
      <c r="S3" s="4"/>
      <c r="T3" s="4" t="s">
        <v>24</v>
      </c>
      <c r="U3" s="4" t="s">
        <v>25</v>
      </c>
      <c r="V3" s="14" t="s">
        <v>16</v>
      </c>
      <c r="W3" s="18"/>
      <c r="X3" s="18"/>
      <c r="Y3" s="18" t="s">
        <v>0</v>
      </c>
      <c r="Z3" s="4" t="s">
        <v>38</v>
      </c>
      <c r="AA3" s="4"/>
      <c r="AB3" s="4" t="s">
        <v>39</v>
      </c>
      <c r="AC3" s="4"/>
      <c r="AD3" s="4" t="s">
        <v>7</v>
      </c>
      <c r="AE3" s="4" t="s">
        <v>9</v>
      </c>
      <c r="AF3" s="4" t="s">
        <v>45</v>
      </c>
      <c r="AG3" s="18" t="s">
        <v>2</v>
      </c>
      <c r="AH3" s="9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0.5" customHeight="1">
      <c r="A4" s="10"/>
      <c r="B4" s="33"/>
      <c r="C4" s="3"/>
      <c r="D4" s="3"/>
      <c r="E4" s="42"/>
      <c r="F4" s="63"/>
      <c r="G4" s="3"/>
      <c r="H4" s="6" t="s">
        <v>5</v>
      </c>
      <c r="I4" s="6" t="s">
        <v>6</v>
      </c>
      <c r="J4" s="38"/>
      <c r="K4" s="6" t="s">
        <v>5</v>
      </c>
      <c r="L4" s="6"/>
      <c r="M4" s="6"/>
      <c r="N4" s="18" t="s">
        <v>12</v>
      </c>
      <c r="O4" s="18" t="s">
        <v>14</v>
      </c>
      <c r="P4" s="18" t="s">
        <v>3</v>
      </c>
      <c r="Q4" s="18" t="s">
        <v>4</v>
      </c>
      <c r="R4" s="18" t="s">
        <v>3</v>
      </c>
      <c r="S4" s="18" t="s">
        <v>4</v>
      </c>
      <c r="T4" s="8"/>
      <c r="U4" s="8"/>
      <c r="V4" s="18"/>
      <c r="W4" s="18"/>
      <c r="X4" s="18"/>
      <c r="Y4" s="18" t="s">
        <v>5</v>
      </c>
      <c r="Z4" s="8" t="s">
        <v>3</v>
      </c>
      <c r="AA4" s="8" t="s">
        <v>4</v>
      </c>
      <c r="AB4" s="8" t="s">
        <v>3</v>
      </c>
      <c r="AC4" s="8" t="s">
        <v>4</v>
      </c>
      <c r="AD4" s="14" t="s">
        <v>8</v>
      </c>
      <c r="AE4" s="4"/>
      <c r="AF4" s="4"/>
      <c r="AG4" s="4"/>
      <c r="AH4" s="9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29" customFormat="1" ht="15">
      <c r="A5" s="25"/>
      <c r="B5" s="16">
        <v>1</v>
      </c>
      <c r="C5" s="64"/>
      <c r="D5" s="70" t="s">
        <v>28</v>
      </c>
      <c r="E5" s="65"/>
      <c r="F5" s="16" t="s">
        <v>18</v>
      </c>
      <c r="G5" s="57"/>
      <c r="H5" s="54">
        <v>3486</v>
      </c>
      <c r="I5" s="35">
        <f>ROUND(H5*3.2808,0)</f>
        <v>11437</v>
      </c>
      <c r="J5" s="46"/>
      <c r="K5" s="44">
        <f aca="true" t="shared" si="0" ref="K5:K44">SUM(H5-Y5)</f>
        <v>850</v>
      </c>
      <c r="L5" s="74">
        <v>845</v>
      </c>
      <c r="M5" s="24" t="s">
        <v>158</v>
      </c>
      <c r="N5" s="15" t="s">
        <v>36</v>
      </c>
      <c r="O5" s="15" t="s">
        <v>37</v>
      </c>
      <c r="P5" s="66"/>
      <c r="Q5" s="66"/>
      <c r="R5" s="15" t="s">
        <v>40</v>
      </c>
      <c r="S5" s="15" t="s">
        <v>41</v>
      </c>
      <c r="T5" s="26" t="s">
        <v>42</v>
      </c>
      <c r="U5" s="26" t="s">
        <v>42</v>
      </c>
      <c r="V5" s="16" t="s">
        <v>17</v>
      </c>
      <c r="W5" s="16" t="s">
        <v>18</v>
      </c>
      <c r="X5" s="46"/>
      <c r="Y5" s="50">
        <v>2636</v>
      </c>
      <c r="Z5" s="15" t="s">
        <v>46</v>
      </c>
      <c r="AA5" s="15" t="s">
        <v>47</v>
      </c>
      <c r="AB5" s="15" t="s">
        <v>43</v>
      </c>
      <c r="AC5" s="15" t="s">
        <v>44</v>
      </c>
      <c r="AD5" s="13" t="s">
        <v>309</v>
      </c>
      <c r="AE5" s="69"/>
      <c r="AF5" s="19">
        <v>102</v>
      </c>
      <c r="AG5" s="68"/>
      <c r="AH5" s="27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s="29" customFormat="1" ht="15">
      <c r="A6" s="25"/>
      <c r="B6" s="16">
        <v>2</v>
      </c>
      <c r="C6" s="70" t="s">
        <v>156</v>
      </c>
      <c r="D6" s="70" t="s">
        <v>157</v>
      </c>
      <c r="E6" s="16" t="s">
        <v>17</v>
      </c>
      <c r="F6" s="16" t="s">
        <v>18</v>
      </c>
      <c r="G6" s="57"/>
      <c r="H6" s="54">
        <v>3747</v>
      </c>
      <c r="I6" s="35">
        <f aca="true" t="shared" si="1" ref="I6:I44">ROUND(H6*3.2808,0)</f>
        <v>12293</v>
      </c>
      <c r="J6" s="46"/>
      <c r="K6" s="44">
        <f t="shared" si="0"/>
        <v>792</v>
      </c>
      <c r="L6" s="74">
        <v>805</v>
      </c>
      <c r="M6" s="30" t="s">
        <v>159</v>
      </c>
      <c r="N6" s="15" t="s">
        <v>161</v>
      </c>
      <c r="O6" s="15" t="s">
        <v>160</v>
      </c>
      <c r="P6" s="15" t="s">
        <v>162</v>
      </c>
      <c r="Q6" s="15" t="s">
        <v>163</v>
      </c>
      <c r="R6" s="15" t="s">
        <v>65</v>
      </c>
      <c r="S6" s="15" t="s">
        <v>164</v>
      </c>
      <c r="T6" s="26" t="s">
        <v>165</v>
      </c>
      <c r="U6" s="26" t="s">
        <v>166</v>
      </c>
      <c r="V6" s="16" t="s">
        <v>17</v>
      </c>
      <c r="W6" s="16" t="s">
        <v>18</v>
      </c>
      <c r="X6" s="46"/>
      <c r="Y6" s="50">
        <v>2955</v>
      </c>
      <c r="Z6" s="15" t="s">
        <v>167</v>
      </c>
      <c r="AA6" s="15" t="s">
        <v>168</v>
      </c>
      <c r="AB6" s="15" t="s">
        <v>169</v>
      </c>
      <c r="AC6" s="15" t="s">
        <v>170</v>
      </c>
      <c r="AD6" s="13" t="s">
        <v>314</v>
      </c>
      <c r="AE6" s="19" t="s">
        <v>85</v>
      </c>
      <c r="AF6" s="19">
        <v>102</v>
      </c>
      <c r="AG6" s="68"/>
      <c r="AH6" s="27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s="29" customFormat="1" ht="15">
      <c r="A7" s="25"/>
      <c r="B7" s="16">
        <v>3</v>
      </c>
      <c r="C7" s="77"/>
      <c r="D7" s="12" t="s">
        <v>171</v>
      </c>
      <c r="E7" s="65"/>
      <c r="F7" s="16" t="s">
        <v>18</v>
      </c>
      <c r="G7" s="57"/>
      <c r="H7" s="54">
        <v>3607</v>
      </c>
      <c r="I7" s="35">
        <f t="shared" si="1"/>
        <v>11834</v>
      </c>
      <c r="J7" s="46"/>
      <c r="K7" s="44">
        <f t="shared" si="0"/>
        <v>525</v>
      </c>
      <c r="L7" s="74">
        <v>523</v>
      </c>
      <c r="M7" s="30" t="s">
        <v>159</v>
      </c>
      <c r="N7" s="15" t="s">
        <v>173</v>
      </c>
      <c r="O7" s="15" t="s">
        <v>172</v>
      </c>
      <c r="P7" s="66"/>
      <c r="Q7" s="66"/>
      <c r="R7" s="15" t="s">
        <v>174</v>
      </c>
      <c r="S7" s="15" t="s">
        <v>175</v>
      </c>
      <c r="T7" s="67"/>
      <c r="U7" s="26" t="s">
        <v>176</v>
      </c>
      <c r="V7" s="65"/>
      <c r="W7" s="16" t="s">
        <v>18</v>
      </c>
      <c r="X7" s="46"/>
      <c r="Y7" s="50">
        <v>3082</v>
      </c>
      <c r="Z7" s="66"/>
      <c r="AA7" s="66"/>
      <c r="AB7" s="15" t="s">
        <v>107</v>
      </c>
      <c r="AC7" s="15" t="s">
        <v>164</v>
      </c>
      <c r="AD7" s="13" t="s">
        <v>309</v>
      </c>
      <c r="AE7" s="69"/>
      <c r="AF7" s="19">
        <v>102</v>
      </c>
      <c r="AG7" s="68"/>
      <c r="AH7" s="27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s="29" customFormat="1" ht="14.25">
      <c r="A8" s="25"/>
      <c r="B8" s="16">
        <v>4</v>
      </c>
      <c r="C8" s="12" t="s">
        <v>145</v>
      </c>
      <c r="D8" s="12" t="s">
        <v>177</v>
      </c>
      <c r="E8" s="16" t="s">
        <v>17</v>
      </c>
      <c r="F8" s="16" t="s">
        <v>18</v>
      </c>
      <c r="G8" s="57"/>
      <c r="H8" s="54">
        <v>3602</v>
      </c>
      <c r="I8" s="35">
        <f t="shared" si="1"/>
        <v>11817</v>
      </c>
      <c r="J8" s="46"/>
      <c r="K8" s="44">
        <f t="shared" si="0"/>
        <v>490</v>
      </c>
      <c r="L8" s="74">
        <v>483</v>
      </c>
      <c r="M8" s="30" t="s">
        <v>159</v>
      </c>
      <c r="N8" s="15" t="s">
        <v>178</v>
      </c>
      <c r="O8" s="15" t="s">
        <v>179</v>
      </c>
      <c r="P8" s="15" t="s">
        <v>180</v>
      </c>
      <c r="Q8" s="15" t="s">
        <v>181</v>
      </c>
      <c r="R8" s="15" t="s">
        <v>107</v>
      </c>
      <c r="S8" s="15" t="s">
        <v>182</v>
      </c>
      <c r="T8" s="26" t="s">
        <v>183</v>
      </c>
      <c r="U8" s="26" t="s">
        <v>184</v>
      </c>
      <c r="V8" s="16" t="s">
        <v>17</v>
      </c>
      <c r="W8" s="16" t="s">
        <v>18</v>
      </c>
      <c r="X8" s="46"/>
      <c r="Y8" s="50">
        <v>3112</v>
      </c>
      <c r="Z8" s="15" t="s">
        <v>185</v>
      </c>
      <c r="AA8" s="15" t="s">
        <v>186</v>
      </c>
      <c r="AB8" s="15" t="s">
        <v>107</v>
      </c>
      <c r="AC8" s="15" t="s">
        <v>187</v>
      </c>
      <c r="AD8" s="13" t="s">
        <v>309</v>
      </c>
      <c r="AE8" s="19" t="s">
        <v>85</v>
      </c>
      <c r="AF8" s="19">
        <v>102</v>
      </c>
      <c r="AG8" s="68"/>
      <c r="AH8" s="27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s="62" customFormat="1" ht="14.25">
      <c r="A9" s="25"/>
      <c r="B9" s="16">
        <v>5</v>
      </c>
      <c r="C9" s="64"/>
      <c r="D9" s="12" t="s">
        <v>153</v>
      </c>
      <c r="E9" s="65"/>
      <c r="F9" s="16" t="s">
        <v>18</v>
      </c>
      <c r="G9" s="57"/>
      <c r="H9" s="54">
        <v>3427</v>
      </c>
      <c r="I9" s="35">
        <f t="shared" si="1"/>
        <v>11243</v>
      </c>
      <c r="J9" s="46"/>
      <c r="K9" s="44">
        <f t="shared" si="0"/>
        <v>463</v>
      </c>
      <c r="L9" s="74">
        <v>469</v>
      </c>
      <c r="M9" s="30" t="s">
        <v>159</v>
      </c>
      <c r="N9" s="15" t="s">
        <v>205</v>
      </c>
      <c r="O9" s="15" t="s">
        <v>206</v>
      </c>
      <c r="P9" s="66"/>
      <c r="Q9" s="66"/>
      <c r="R9" s="15" t="s">
        <v>207</v>
      </c>
      <c r="S9" s="15" t="s">
        <v>208</v>
      </c>
      <c r="T9" s="67"/>
      <c r="U9" s="26" t="s">
        <v>209</v>
      </c>
      <c r="V9" s="65"/>
      <c r="W9" s="16" t="s">
        <v>18</v>
      </c>
      <c r="X9" s="46"/>
      <c r="Y9" s="50">
        <v>2964</v>
      </c>
      <c r="Z9" s="66"/>
      <c r="AA9" s="66"/>
      <c r="AB9" s="15" t="s">
        <v>207</v>
      </c>
      <c r="AC9" s="15" t="s">
        <v>210</v>
      </c>
      <c r="AD9" s="13" t="s">
        <v>211</v>
      </c>
      <c r="AE9" s="69"/>
      <c r="AF9" s="19">
        <v>102</v>
      </c>
      <c r="AG9" s="68"/>
      <c r="AH9" s="27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34" s="28" customFormat="1" ht="14.25">
      <c r="A10" s="27"/>
      <c r="B10" s="16">
        <v>6</v>
      </c>
      <c r="C10" s="64"/>
      <c r="D10" s="22" t="s">
        <v>143</v>
      </c>
      <c r="E10" s="65"/>
      <c r="F10" s="16" t="s">
        <v>18</v>
      </c>
      <c r="G10" s="58"/>
      <c r="H10" s="55">
        <v>3301</v>
      </c>
      <c r="I10" s="35">
        <f t="shared" si="1"/>
        <v>10830</v>
      </c>
      <c r="J10" s="47"/>
      <c r="K10" s="44">
        <f t="shared" si="0"/>
        <v>461</v>
      </c>
      <c r="L10" s="74">
        <v>461</v>
      </c>
      <c r="M10" s="30" t="s">
        <v>159</v>
      </c>
      <c r="N10" s="15" t="s">
        <v>253</v>
      </c>
      <c r="O10" s="15" t="s">
        <v>254</v>
      </c>
      <c r="P10" s="69"/>
      <c r="Q10" s="69"/>
      <c r="R10" s="30" t="s">
        <v>169</v>
      </c>
      <c r="S10" s="30" t="s">
        <v>66</v>
      </c>
      <c r="T10" s="67"/>
      <c r="U10" s="20" t="s">
        <v>255</v>
      </c>
      <c r="V10" s="65"/>
      <c r="W10" s="16" t="s">
        <v>18</v>
      </c>
      <c r="X10" s="47"/>
      <c r="Y10" s="51">
        <v>2840</v>
      </c>
      <c r="Z10" s="69"/>
      <c r="AA10" s="69"/>
      <c r="AB10" s="30" t="s">
        <v>248</v>
      </c>
      <c r="AC10" s="30" t="s">
        <v>208</v>
      </c>
      <c r="AD10" s="21" t="s">
        <v>194</v>
      </c>
      <c r="AE10" s="69"/>
      <c r="AF10" s="19">
        <v>102</v>
      </c>
      <c r="AG10" s="68"/>
      <c r="AH10" s="27"/>
    </row>
    <row r="11" spans="1:52" s="29" customFormat="1" ht="14.25">
      <c r="A11" s="25"/>
      <c r="B11" s="16">
        <v>7</v>
      </c>
      <c r="C11" s="12" t="s">
        <v>138</v>
      </c>
      <c r="D11" s="12" t="s">
        <v>256</v>
      </c>
      <c r="E11" s="16" t="s">
        <v>17</v>
      </c>
      <c r="F11" s="16" t="s">
        <v>18</v>
      </c>
      <c r="G11" s="57"/>
      <c r="H11" s="54">
        <v>3272</v>
      </c>
      <c r="I11" s="35">
        <f t="shared" si="1"/>
        <v>10735</v>
      </c>
      <c r="J11" s="46"/>
      <c r="K11" s="44">
        <f t="shared" si="0"/>
        <v>439</v>
      </c>
      <c r="L11" s="74">
        <v>419</v>
      </c>
      <c r="M11" s="30" t="s">
        <v>159</v>
      </c>
      <c r="N11" s="15" t="s">
        <v>257</v>
      </c>
      <c r="O11" s="15" t="s">
        <v>258</v>
      </c>
      <c r="P11" s="15" t="s">
        <v>46</v>
      </c>
      <c r="Q11" s="15" t="s">
        <v>259</v>
      </c>
      <c r="R11" s="15" t="s">
        <v>65</v>
      </c>
      <c r="S11" s="15" t="s">
        <v>208</v>
      </c>
      <c r="T11" s="26" t="s">
        <v>260</v>
      </c>
      <c r="U11" s="26" t="s">
        <v>261</v>
      </c>
      <c r="V11" s="16" t="s">
        <v>17</v>
      </c>
      <c r="W11" s="16" t="s">
        <v>18</v>
      </c>
      <c r="X11" s="46"/>
      <c r="Y11" s="50">
        <v>2833</v>
      </c>
      <c r="Z11" s="15" t="s">
        <v>262</v>
      </c>
      <c r="AA11" s="15" t="s">
        <v>263</v>
      </c>
      <c r="AB11" s="15" t="s">
        <v>65</v>
      </c>
      <c r="AC11" s="15" t="s">
        <v>210</v>
      </c>
      <c r="AD11" s="13" t="s">
        <v>309</v>
      </c>
      <c r="AE11" s="19" t="s">
        <v>85</v>
      </c>
      <c r="AF11" s="19">
        <v>102</v>
      </c>
      <c r="AG11" s="68"/>
      <c r="AH11" s="27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s="29" customFormat="1" ht="14.25">
      <c r="A12" s="25"/>
      <c r="B12" s="16">
        <v>8</v>
      </c>
      <c r="C12" s="64"/>
      <c r="D12" s="12" t="s">
        <v>151</v>
      </c>
      <c r="E12" s="65"/>
      <c r="F12" s="16" t="s">
        <v>18</v>
      </c>
      <c r="G12" s="57"/>
      <c r="H12" s="54">
        <v>3438</v>
      </c>
      <c r="I12" s="35">
        <f t="shared" si="1"/>
        <v>11279</v>
      </c>
      <c r="J12" s="46"/>
      <c r="K12" s="44">
        <f t="shared" si="0"/>
        <v>415</v>
      </c>
      <c r="L12" s="74">
        <v>423</v>
      </c>
      <c r="M12" s="30" t="s">
        <v>159</v>
      </c>
      <c r="N12" s="15" t="s">
        <v>199</v>
      </c>
      <c r="O12" s="15" t="s">
        <v>200</v>
      </c>
      <c r="P12" s="66"/>
      <c r="Q12" s="66"/>
      <c r="R12" s="15" t="s">
        <v>201</v>
      </c>
      <c r="S12" s="15" t="s">
        <v>202</v>
      </c>
      <c r="T12" s="67"/>
      <c r="U12" s="26" t="s">
        <v>203</v>
      </c>
      <c r="V12" s="65"/>
      <c r="W12" s="16" t="s">
        <v>18</v>
      </c>
      <c r="X12" s="46"/>
      <c r="Y12" s="50">
        <v>3023</v>
      </c>
      <c r="Z12" s="66"/>
      <c r="AA12" s="66"/>
      <c r="AB12" s="15" t="s">
        <v>204</v>
      </c>
      <c r="AC12" s="15" t="s">
        <v>164</v>
      </c>
      <c r="AD12" s="13" t="s">
        <v>310</v>
      </c>
      <c r="AE12" s="69"/>
      <c r="AF12" s="19">
        <v>102</v>
      </c>
      <c r="AG12" s="68"/>
      <c r="AH12" s="27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s="29" customFormat="1" ht="14.25">
      <c r="A13" s="25"/>
      <c r="B13" s="16">
        <v>9</v>
      </c>
      <c r="C13" s="12" t="s">
        <v>31</v>
      </c>
      <c r="D13" s="71"/>
      <c r="E13" s="16" t="s">
        <v>17</v>
      </c>
      <c r="F13" s="65"/>
      <c r="G13" s="57"/>
      <c r="H13" s="54">
        <v>3213</v>
      </c>
      <c r="I13" s="35">
        <f t="shared" si="1"/>
        <v>10541</v>
      </c>
      <c r="J13" s="48"/>
      <c r="K13" s="44">
        <f t="shared" si="0"/>
        <v>372</v>
      </c>
      <c r="L13" s="74">
        <v>359</v>
      </c>
      <c r="M13" s="24" t="s">
        <v>158</v>
      </c>
      <c r="N13" s="15" t="s">
        <v>60</v>
      </c>
      <c r="O13" s="15" t="s">
        <v>61</v>
      </c>
      <c r="P13" s="15" t="s">
        <v>46</v>
      </c>
      <c r="Q13" s="15" t="s">
        <v>62</v>
      </c>
      <c r="R13" s="66"/>
      <c r="S13" s="66"/>
      <c r="T13" s="26" t="s">
        <v>63</v>
      </c>
      <c r="U13" s="26" t="s">
        <v>64</v>
      </c>
      <c r="V13" s="16" t="s">
        <v>17</v>
      </c>
      <c r="W13" s="16" t="s">
        <v>18</v>
      </c>
      <c r="X13" s="48"/>
      <c r="Y13" s="50">
        <v>2841</v>
      </c>
      <c r="Z13" s="15" t="s">
        <v>46</v>
      </c>
      <c r="AA13" s="15" t="s">
        <v>62</v>
      </c>
      <c r="AB13" s="15" t="s">
        <v>65</v>
      </c>
      <c r="AC13" s="15" t="s">
        <v>66</v>
      </c>
      <c r="AD13" s="13" t="s">
        <v>53</v>
      </c>
      <c r="AE13" s="19" t="s">
        <v>85</v>
      </c>
      <c r="AF13" s="69"/>
      <c r="AG13" s="68"/>
      <c r="AH13" s="27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s="29" customFormat="1" ht="14.25">
      <c r="A14" s="25"/>
      <c r="B14" s="16">
        <v>10</v>
      </c>
      <c r="C14" s="12" t="s">
        <v>108</v>
      </c>
      <c r="D14" s="12" t="s">
        <v>108</v>
      </c>
      <c r="E14" s="16" t="s">
        <v>17</v>
      </c>
      <c r="F14" s="16" t="s">
        <v>18</v>
      </c>
      <c r="G14" s="57"/>
      <c r="H14" s="54">
        <v>2939</v>
      </c>
      <c r="I14" s="35">
        <f t="shared" si="1"/>
        <v>9642</v>
      </c>
      <c r="J14" s="46"/>
      <c r="K14" s="44">
        <f t="shared" si="0"/>
        <v>372</v>
      </c>
      <c r="L14" s="74">
        <v>351</v>
      </c>
      <c r="M14" s="24" t="s">
        <v>158</v>
      </c>
      <c r="N14" s="15" t="s">
        <v>109</v>
      </c>
      <c r="O14" s="15" t="s">
        <v>110</v>
      </c>
      <c r="P14" s="15" t="s">
        <v>111</v>
      </c>
      <c r="Q14" s="15" t="s">
        <v>75</v>
      </c>
      <c r="R14" s="15" t="s">
        <v>112</v>
      </c>
      <c r="S14" s="15" t="s">
        <v>58</v>
      </c>
      <c r="T14" s="26" t="s">
        <v>113</v>
      </c>
      <c r="U14" s="26" t="s">
        <v>113</v>
      </c>
      <c r="V14" s="16" t="s">
        <v>17</v>
      </c>
      <c r="W14" s="16" t="s">
        <v>18</v>
      </c>
      <c r="X14" s="46"/>
      <c r="Y14" s="50">
        <v>2567</v>
      </c>
      <c r="Z14" s="15" t="s">
        <v>114</v>
      </c>
      <c r="AA14" s="15" t="s">
        <v>80</v>
      </c>
      <c r="AB14" s="15" t="s">
        <v>112</v>
      </c>
      <c r="AC14" s="15" t="s">
        <v>89</v>
      </c>
      <c r="AD14" s="13" t="s">
        <v>84</v>
      </c>
      <c r="AE14" s="19" t="s">
        <v>115</v>
      </c>
      <c r="AF14" s="69"/>
      <c r="AG14" s="72"/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s="29" customFormat="1" ht="14.25">
      <c r="A15" s="25"/>
      <c r="B15" s="16">
        <v>11</v>
      </c>
      <c r="C15" s="64"/>
      <c r="D15" s="12" t="s">
        <v>188</v>
      </c>
      <c r="E15" s="65"/>
      <c r="F15" s="16" t="s">
        <v>18</v>
      </c>
      <c r="G15" s="57"/>
      <c r="H15" s="54">
        <v>3496</v>
      </c>
      <c r="I15" s="35">
        <f t="shared" si="1"/>
        <v>11470</v>
      </c>
      <c r="J15" s="46"/>
      <c r="K15" s="44">
        <f t="shared" si="0"/>
        <v>342</v>
      </c>
      <c r="L15" s="74">
        <v>341</v>
      </c>
      <c r="M15" s="30" t="s">
        <v>159</v>
      </c>
      <c r="N15" s="15" t="s">
        <v>189</v>
      </c>
      <c r="O15" s="15" t="s">
        <v>190</v>
      </c>
      <c r="P15" s="66"/>
      <c r="Q15" s="66"/>
      <c r="R15" s="15" t="s">
        <v>191</v>
      </c>
      <c r="S15" s="15" t="s">
        <v>192</v>
      </c>
      <c r="T15" s="67"/>
      <c r="U15" s="26" t="s">
        <v>193</v>
      </c>
      <c r="V15" s="65"/>
      <c r="W15" s="16" t="s">
        <v>18</v>
      </c>
      <c r="X15" s="46"/>
      <c r="Y15" s="50">
        <v>3154</v>
      </c>
      <c r="Z15" s="66"/>
      <c r="AA15" s="66"/>
      <c r="AB15" s="15" t="s">
        <v>191</v>
      </c>
      <c r="AC15" s="15" t="s">
        <v>192</v>
      </c>
      <c r="AD15" s="13" t="s">
        <v>194</v>
      </c>
      <c r="AE15" s="69"/>
      <c r="AF15" s="19">
        <v>102</v>
      </c>
      <c r="AG15" s="68"/>
      <c r="AH15" s="27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s="29" customFormat="1" ht="14.25">
      <c r="A16" s="25"/>
      <c r="B16" s="16">
        <v>12</v>
      </c>
      <c r="C16" s="64"/>
      <c r="D16" s="12" t="s">
        <v>142</v>
      </c>
      <c r="E16" s="65"/>
      <c r="F16" s="16" t="s">
        <v>18</v>
      </c>
      <c r="G16" s="57"/>
      <c r="H16" s="54">
        <v>3186</v>
      </c>
      <c r="I16" s="35">
        <f t="shared" si="1"/>
        <v>10453</v>
      </c>
      <c r="J16" s="46"/>
      <c r="K16" s="44">
        <f t="shared" si="0"/>
        <v>301</v>
      </c>
      <c r="L16" s="74">
        <v>279</v>
      </c>
      <c r="M16" s="30" t="s">
        <v>159</v>
      </c>
      <c r="N16" s="15" t="s">
        <v>277</v>
      </c>
      <c r="O16" s="15" t="s">
        <v>278</v>
      </c>
      <c r="P16" s="66"/>
      <c r="Q16" s="66"/>
      <c r="R16" s="15" t="s">
        <v>248</v>
      </c>
      <c r="S16" s="15" t="s">
        <v>279</v>
      </c>
      <c r="T16" s="67"/>
      <c r="U16" s="26" t="s">
        <v>280</v>
      </c>
      <c r="V16" s="65"/>
      <c r="W16" s="16" t="s">
        <v>18</v>
      </c>
      <c r="X16" s="46"/>
      <c r="Y16" s="50">
        <v>2885</v>
      </c>
      <c r="Z16" s="66"/>
      <c r="AA16" s="66"/>
      <c r="AB16" s="15" t="s">
        <v>248</v>
      </c>
      <c r="AC16" s="15" t="s">
        <v>214</v>
      </c>
      <c r="AD16" s="13" t="s">
        <v>282</v>
      </c>
      <c r="AE16" s="69"/>
      <c r="AF16" s="19">
        <v>102</v>
      </c>
      <c r="AG16" s="68"/>
      <c r="AH16" s="27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2" s="29" customFormat="1" ht="14.25">
      <c r="A17" s="25"/>
      <c r="B17" s="16">
        <v>13</v>
      </c>
      <c r="C17" s="64"/>
      <c r="D17" s="12" t="s">
        <v>29</v>
      </c>
      <c r="E17" s="65"/>
      <c r="F17" s="16" t="s">
        <v>18</v>
      </c>
      <c r="G17" s="57"/>
      <c r="H17" s="54">
        <v>3300</v>
      </c>
      <c r="I17" s="35">
        <f t="shared" si="1"/>
        <v>10827</v>
      </c>
      <c r="J17" s="46"/>
      <c r="K17" s="44">
        <f t="shared" si="0"/>
        <v>284</v>
      </c>
      <c r="L17" s="74">
        <v>267</v>
      </c>
      <c r="M17" s="24" t="s">
        <v>158</v>
      </c>
      <c r="N17" s="15" t="s">
        <v>54</v>
      </c>
      <c r="O17" s="15" t="s">
        <v>55</v>
      </c>
      <c r="P17" s="66"/>
      <c r="Q17" s="66"/>
      <c r="R17" s="15" t="s">
        <v>50</v>
      </c>
      <c r="S17" s="15" t="s">
        <v>56</v>
      </c>
      <c r="T17" s="67"/>
      <c r="U17" s="26" t="s">
        <v>57</v>
      </c>
      <c r="V17" s="65"/>
      <c r="W17" s="16" t="s">
        <v>18</v>
      </c>
      <c r="X17" s="46"/>
      <c r="Y17" s="50">
        <v>3016</v>
      </c>
      <c r="Z17" s="66"/>
      <c r="AA17" s="66"/>
      <c r="AB17" s="15" t="s">
        <v>40</v>
      </c>
      <c r="AC17" s="15" t="s">
        <v>58</v>
      </c>
      <c r="AD17" s="13" t="s">
        <v>59</v>
      </c>
      <c r="AE17" s="69"/>
      <c r="AF17" s="19">
        <v>102</v>
      </c>
      <c r="AG17" s="68"/>
      <c r="AH17" s="27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s="29" customFormat="1" ht="14.25">
      <c r="A18" s="25"/>
      <c r="B18" s="16">
        <v>14</v>
      </c>
      <c r="C18" s="12" t="s">
        <v>149</v>
      </c>
      <c r="D18" s="12" t="s">
        <v>244</v>
      </c>
      <c r="E18" s="16" t="s">
        <v>17</v>
      </c>
      <c r="F18" s="16" t="s">
        <v>18</v>
      </c>
      <c r="G18" s="57"/>
      <c r="H18" s="54">
        <v>3343</v>
      </c>
      <c r="I18" s="35">
        <f t="shared" si="1"/>
        <v>10968</v>
      </c>
      <c r="J18" s="46"/>
      <c r="K18" s="44">
        <f t="shared" si="0"/>
        <v>276</v>
      </c>
      <c r="L18" s="74">
        <v>271</v>
      </c>
      <c r="M18" s="30" t="s">
        <v>159</v>
      </c>
      <c r="N18" s="15" t="s">
        <v>245</v>
      </c>
      <c r="O18" s="15" t="s">
        <v>246</v>
      </c>
      <c r="P18" s="15" t="s">
        <v>247</v>
      </c>
      <c r="Q18" s="15" t="s">
        <v>216</v>
      </c>
      <c r="R18" s="15" t="s">
        <v>248</v>
      </c>
      <c r="S18" s="15" t="s">
        <v>249</v>
      </c>
      <c r="T18" s="26" t="s">
        <v>250</v>
      </c>
      <c r="U18" s="26" t="s">
        <v>251</v>
      </c>
      <c r="V18" s="16" t="s">
        <v>17</v>
      </c>
      <c r="W18" s="16" t="s">
        <v>18</v>
      </c>
      <c r="X18" s="46"/>
      <c r="Y18" s="50">
        <v>3067</v>
      </c>
      <c r="Z18" s="15" t="s">
        <v>252</v>
      </c>
      <c r="AA18" s="15" t="s">
        <v>238</v>
      </c>
      <c r="AB18" s="15" t="s">
        <v>174</v>
      </c>
      <c r="AC18" s="15" t="s">
        <v>249</v>
      </c>
      <c r="AD18" s="13" t="s">
        <v>311</v>
      </c>
      <c r="AE18" s="19" t="s">
        <v>243</v>
      </c>
      <c r="AF18" s="19">
        <v>102</v>
      </c>
      <c r="AG18" s="72"/>
      <c r="AH18" s="27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52" s="29" customFormat="1" ht="14.25">
      <c r="A19" s="25"/>
      <c r="B19" s="16">
        <v>15</v>
      </c>
      <c r="C19" s="12" t="s">
        <v>148</v>
      </c>
      <c r="D19" s="12" t="s">
        <v>234</v>
      </c>
      <c r="E19" s="16" t="s">
        <v>17</v>
      </c>
      <c r="F19" s="16" t="s">
        <v>18</v>
      </c>
      <c r="G19" s="57"/>
      <c r="H19" s="54">
        <v>3350</v>
      </c>
      <c r="I19" s="35">
        <f t="shared" si="1"/>
        <v>10991</v>
      </c>
      <c r="J19" s="46"/>
      <c r="K19" s="44">
        <f t="shared" si="0"/>
        <v>274</v>
      </c>
      <c r="L19" s="74">
        <v>261</v>
      </c>
      <c r="M19" s="30" t="s">
        <v>159</v>
      </c>
      <c r="N19" s="15" t="s">
        <v>235</v>
      </c>
      <c r="O19" s="15" t="s">
        <v>236</v>
      </c>
      <c r="P19" s="15" t="s">
        <v>237</v>
      </c>
      <c r="Q19" s="15" t="s">
        <v>238</v>
      </c>
      <c r="R19" s="15" t="s">
        <v>105</v>
      </c>
      <c r="S19" s="15" t="s">
        <v>239</v>
      </c>
      <c r="T19" s="26" t="s">
        <v>240</v>
      </c>
      <c r="U19" s="26" t="s">
        <v>241</v>
      </c>
      <c r="V19" s="16" t="s">
        <v>17</v>
      </c>
      <c r="W19" s="16" t="s">
        <v>18</v>
      </c>
      <c r="X19" s="46"/>
      <c r="Y19" s="50">
        <v>3076</v>
      </c>
      <c r="Z19" s="15" t="s">
        <v>242</v>
      </c>
      <c r="AA19" s="15" t="s">
        <v>238</v>
      </c>
      <c r="AB19" s="15" t="s">
        <v>105</v>
      </c>
      <c r="AC19" s="15" t="s">
        <v>239</v>
      </c>
      <c r="AD19" s="13" t="s">
        <v>310</v>
      </c>
      <c r="AE19" s="19" t="s">
        <v>243</v>
      </c>
      <c r="AF19" s="19">
        <v>102</v>
      </c>
      <c r="AG19" s="68"/>
      <c r="AH19" s="27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52" s="29" customFormat="1" ht="14.25">
      <c r="A20" s="25"/>
      <c r="B20" s="16">
        <v>16</v>
      </c>
      <c r="C20" s="12" t="s">
        <v>21</v>
      </c>
      <c r="D20" s="12" t="s">
        <v>21</v>
      </c>
      <c r="E20" s="16" t="s">
        <v>17</v>
      </c>
      <c r="F20" s="16" t="s">
        <v>18</v>
      </c>
      <c r="G20" s="57"/>
      <c r="H20" s="54">
        <v>2924</v>
      </c>
      <c r="I20" s="35">
        <f t="shared" si="1"/>
        <v>9593</v>
      </c>
      <c r="J20" s="46"/>
      <c r="K20" s="44">
        <f t="shared" si="0"/>
        <v>251</v>
      </c>
      <c r="L20" s="74">
        <v>230</v>
      </c>
      <c r="M20" s="24" t="s">
        <v>158</v>
      </c>
      <c r="N20" s="15" t="s">
        <v>116</v>
      </c>
      <c r="O20" s="15" t="s">
        <v>117</v>
      </c>
      <c r="P20" s="15" t="s">
        <v>118</v>
      </c>
      <c r="Q20" s="15" t="s">
        <v>80</v>
      </c>
      <c r="R20" s="15" t="s">
        <v>119</v>
      </c>
      <c r="S20" s="15" t="s">
        <v>51</v>
      </c>
      <c r="T20" s="26" t="s">
        <v>120</v>
      </c>
      <c r="U20" s="26" t="s">
        <v>120</v>
      </c>
      <c r="V20" s="16" t="s">
        <v>17</v>
      </c>
      <c r="W20" s="16" t="s">
        <v>18</v>
      </c>
      <c r="X20" s="46"/>
      <c r="Y20" s="50">
        <v>2673</v>
      </c>
      <c r="Z20" s="15" t="s">
        <v>114</v>
      </c>
      <c r="AA20" s="15" t="s">
        <v>80</v>
      </c>
      <c r="AB20" s="15" t="s">
        <v>119</v>
      </c>
      <c r="AC20" s="15" t="s">
        <v>89</v>
      </c>
      <c r="AD20" s="13" t="s">
        <v>84</v>
      </c>
      <c r="AE20" s="19" t="s">
        <v>85</v>
      </c>
      <c r="AF20" s="69"/>
      <c r="AG20" s="68"/>
      <c r="AH20" s="27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s="62" customFormat="1" ht="14.25">
      <c r="A21" s="25"/>
      <c r="B21" s="16">
        <v>17</v>
      </c>
      <c r="C21" s="64"/>
      <c r="D21" s="12" t="s">
        <v>155</v>
      </c>
      <c r="E21" s="65"/>
      <c r="F21" s="16" t="s">
        <v>18</v>
      </c>
      <c r="G21" s="57"/>
      <c r="H21" s="54">
        <v>3272</v>
      </c>
      <c r="I21" s="35">
        <f t="shared" si="1"/>
        <v>10735</v>
      </c>
      <c r="J21" s="46"/>
      <c r="K21" s="44">
        <f t="shared" si="0"/>
        <v>242</v>
      </c>
      <c r="L21" s="74">
        <v>263</v>
      </c>
      <c r="M21" s="30" t="s">
        <v>159</v>
      </c>
      <c r="N21" s="15" t="s">
        <v>264</v>
      </c>
      <c r="O21" s="15" t="s">
        <v>265</v>
      </c>
      <c r="P21" s="66"/>
      <c r="Q21" s="66"/>
      <c r="R21" s="15" t="s">
        <v>207</v>
      </c>
      <c r="S21" s="15" t="s">
        <v>266</v>
      </c>
      <c r="T21" s="67"/>
      <c r="U21" s="26" t="s">
        <v>267</v>
      </c>
      <c r="V21" s="65"/>
      <c r="W21" s="16" t="s">
        <v>18</v>
      </c>
      <c r="X21" s="46"/>
      <c r="Y21" s="50">
        <v>3030</v>
      </c>
      <c r="Z21" s="66"/>
      <c r="AA21" s="66"/>
      <c r="AB21" s="15" t="s">
        <v>207</v>
      </c>
      <c r="AC21" s="15" t="s">
        <v>44</v>
      </c>
      <c r="AD21" s="13" t="s">
        <v>268</v>
      </c>
      <c r="AE21" s="69"/>
      <c r="AF21" s="19">
        <v>102</v>
      </c>
      <c r="AG21" s="68"/>
      <c r="AH21" s="27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</row>
    <row r="22" spans="1:52" s="29" customFormat="1" ht="14.25">
      <c r="A22" s="25"/>
      <c r="B22" s="16">
        <v>18</v>
      </c>
      <c r="C22" s="12" t="s">
        <v>26</v>
      </c>
      <c r="D22" s="12" t="s">
        <v>26</v>
      </c>
      <c r="E22" s="16" t="s">
        <v>17</v>
      </c>
      <c r="F22" s="16" t="s">
        <v>18</v>
      </c>
      <c r="G22" s="57"/>
      <c r="H22" s="54">
        <v>3173</v>
      </c>
      <c r="I22" s="35">
        <f t="shared" si="1"/>
        <v>10410</v>
      </c>
      <c r="J22" s="46"/>
      <c r="K22" s="44">
        <f t="shared" si="0"/>
        <v>240</v>
      </c>
      <c r="L22" s="74">
        <v>237</v>
      </c>
      <c r="M22" s="24" t="s">
        <v>158</v>
      </c>
      <c r="N22" s="15" t="s">
        <v>72</v>
      </c>
      <c r="O22" s="15" t="s">
        <v>73</v>
      </c>
      <c r="P22" s="15" t="s">
        <v>74</v>
      </c>
      <c r="Q22" s="15" t="s">
        <v>75</v>
      </c>
      <c r="R22" s="15" t="s">
        <v>76</v>
      </c>
      <c r="S22" s="15" t="s">
        <v>77</v>
      </c>
      <c r="T22" s="26" t="s">
        <v>78</v>
      </c>
      <c r="U22" s="26" t="s">
        <v>79</v>
      </c>
      <c r="V22" s="16" t="s">
        <v>17</v>
      </c>
      <c r="W22" s="16" t="s">
        <v>18</v>
      </c>
      <c r="X22" s="46"/>
      <c r="Y22" s="50">
        <v>2933</v>
      </c>
      <c r="Z22" s="15" t="s">
        <v>74</v>
      </c>
      <c r="AA22" s="15" t="s">
        <v>80</v>
      </c>
      <c r="AB22" s="15" t="s">
        <v>43</v>
      </c>
      <c r="AC22" s="15" t="s">
        <v>51</v>
      </c>
      <c r="AD22" s="13" t="s">
        <v>53</v>
      </c>
      <c r="AE22" s="19" t="s">
        <v>85</v>
      </c>
      <c r="AF22" s="69"/>
      <c r="AG22" s="68"/>
      <c r="AH22" s="27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s="29" customFormat="1" ht="14.25">
      <c r="A23" s="36"/>
      <c r="B23" s="16">
        <v>19</v>
      </c>
      <c r="C23" s="64"/>
      <c r="D23" s="12" t="s">
        <v>144</v>
      </c>
      <c r="E23" s="65"/>
      <c r="F23" s="16" t="s">
        <v>18</v>
      </c>
      <c r="G23" s="57"/>
      <c r="H23" s="54">
        <v>3387</v>
      </c>
      <c r="I23" s="35">
        <f t="shared" si="1"/>
        <v>11112</v>
      </c>
      <c r="J23" s="46"/>
      <c r="K23" s="44">
        <f t="shared" si="0"/>
        <v>233</v>
      </c>
      <c r="L23" s="74">
        <v>223</v>
      </c>
      <c r="M23" s="30" t="s">
        <v>159</v>
      </c>
      <c r="N23" s="15" t="s">
        <v>223</v>
      </c>
      <c r="O23" s="15" t="s">
        <v>224</v>
      </c>
      <c r="P23" s="66"/>
      <c r="Q23" s="66"/>
      <c r="R23" s="15" t="s">
        <v>191</v>
      </c>
      <c r="S23" s="15" t="s">
        <v>225</v>
      </c>
      <c r="T23" s="26" t="s">
        <v>226</v>
      </c>
      <c r="U23" s="26" t="s">
        <v>227</v>
      </c>
      <c r="V23" s="16" t="s">
        <v>17</v>
      </c>
      <c r="W23" s="16" t="s">
        <v>18</v>
      </c>
      <c r="X23" s="46"/>
      <c r="Y23" s="50">
        <v>3154</v>
      </c>
      <c r="Z23" s="15" t="s">
        <v>180</v>
      </c>
      <c r="AA23" s="15" t="s">
        <v>228</v>
      </c>
      <c r="AB23" s="15" t="s">
        <v>107</v>
      </c>
      <c r="AC23" s="15" t="s">
        <v>182</v>
      </c>
      <c r="AD23" s="13" t="s">
        <v>310</v>
      </c>
      <c r="AE23" s="69"/>
      <c r="AF23" s="19">
        <v>102</v>
      </c>
      <c r="AG23" s="68"/>
      <c r="AH23" s="27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s="29" customFormat="1" ht="14.25">
      <c r="A24" s="25"/>
      <c r="B24" s="16">
        <v>20</v>
      </c>
      <c r="C24" s="64"/>
      <c r="D24" s="12" t="s">
        <v>281</v>
      </c>
      <c r="E24" s="65"/>
      <c r="F24" s="16" t="s">
        <v>18</v>
      </c>
      <c r="G24" s="57"/>
      <c r="H24" s="54">
        <v>3234</v>
      </c>
      <c r="I24" s="35">
        <f t="shared" si="1"/>
        <v>10610</v>
      </c>
      <c r="J24" s="46"/>
      <c r="K24" s="44">
        <f t="shared" si="0"/>
        <v>233</v>
      </c>
      <c r="L24" s="74">
        <v>237</v>
      </c>
      <c r="M24" s="30" t="s">
        <v>159</v>
      </c>
      <c r="N24" s="15" t="s">
        <v>273</v>
      </c>
      <c r="O24" s="15" t="s">
        <v>274</v>
      </c>
      <c r="P24" s="66"/>
      <c r="Q24" s="66"/>
      <c r="R24" s="15" t="s">
        <v>169</v>
      </c>
      <c r="S24" s="15" t="s">
        <v>214</v>
      </c>
      <c r="T24" s="67"/>
      <c r="U24" s="26" t="s">
        <v>275</v>
      </c>
      <c r="V24" s="65"/>
      <c r="W24" s="16" t="s">
        <v>18</v>
      </c>
      <c r="X24" s="46"/>
      <c r="Y24" s="50">
        <v>3001</v>
      </c>
      <c r="Z24" s="66"/>
      <c r="AA24" s="66"/>
      <c r="AB24" s="15" t="s">
        <v>169</v>
      </c>
      <c r="AC24" s="15" t="s">
        <v>44</v>
      </c>
      <c r="AD24" s="13" t="s">
        <v>276</v>
      </c>
      <c r="AE24" s="69"/>
      <c r="AF24" s="19">
        <v>102</v>
      </c>
      <c r="AG24" s="68"/>
      <c r="AH24" s="27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s="62" customFormat="1" ht="14.25">
      <c r="A25" s="25"/>
      <c r="B25" s="16">
        <v>21</v>
      </c>
      <c r="C25" s="64"/>
      <c r="D25" s="12" t="s">
        <v>154</v>
      </c>
      <c r="E25" s="65"/>
      <c r="F25" s="16" t="s">
        <v>18</v>
      </c>
      <c r="G25" s="57"/>
      <c r="H25" s="54">
        <v>3414</v>
      </c>
      <c r="I25" s="35">
        <f t="shared" si="1"/>
        <v>11201</v>
      </c>
      <c r="J25" s="46"/>
      <c r="K25" s="44">
        <f t="shared" si="0"/>
        <v>229</v>
      </c>
      <c r="L25" s="74">
        <v>227</v>
      </c>
      <c r="M25" s="30" t="s">
        <v>159</v>
      </c>
      <c r="N25" s="15" t="s">
        <v>212</v>
      </c>
      <c r="O25" s="15" t="s">
        <v>213</v>
      </c>
      <c r="P25" s="66"/>
      <c r="Q25" s="66"/>
      <c r="R25" s="15" t="s">
        <v>207</v>
      </c>
      <c r="S25" s="15" t="s">
        <v>214</v>
      </c>
      <c r="T25" s="67"/>
      <c r="U25" s="26" t="s">
        <v>215</v>
      </c>
      <c r="V25" s="65"/>
      <c r="W25" s="16" t="s">
        <v>18</v>
      </c>
      <c r="X25" s="46"/>
      <c r="Y25" s="50">
        <v>3185</v>
      </c>
      <c r="Z25" s="66"/>
      <c r="AA25" s="66"/>
      <c r="AB25" s="15" t="s">
        <v>207</v>
      </c>
      <c r="AC25" s="15" t="s">
        <v>214</v>
      </c>
      <c r="AD25" s="13" t="s">
        <v>217</v>
      </c>
      <c r="AE25" s="69"/>
      <c r="AF25" s="19">
        <v>102</v>
      </c>
      <c r="AG25" s="68"/>
      <c r="AH25" s="27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</row>
    <row r="26" spans="1:52" s="29" customFormat="1" ht="14.25">
      <c r="A26" s="25"/>
      <c r="B26" s="16">
        <v>22</v>
      </c>
      <c r="C26" s="64"/>
      <c r="D26" s="12" t="s">
        <v>86</v>
      </c>
      <c r="E26" s="65"/>
      <c r="F26" s="16" t="s">
        <v>18</v>
      </c>
      <c r="G26" s="57"/>
      <c r="H26" s="54">
        <v>3055</v>
      </c>
      <c r="I26" s="35">
        <f t="shared" si="1"/>
        <v>10023</v>
      </c>
      <c r="J26" s="46"/>
      <c r="K26" s="44">
        <f t="shared" si="0"/>
        <v>220</v>
      </c>
      <c r="L26" s="74">
        <v>227</v>
      </c>
      <c r="M26" s="24" t="s">
        <v>158</v>
      </c>
      <c r="N26" s="15" t="s">
        <v>87</v>
      </c>
      <c r="O26" s="15" t="s">
        <v>88</v>
      </c>
      <c r="P26" s="66"/>
      <c r="Q26" s="66"/>
      <c r="R26" s="15" t="s">
        <v>65</v>
      </c>
      <c r="S26" s="15" t="s">
        <v>92</v>
      </c>
      <c r="T26" s="67"/>
      <c r="U26" s="26" t="s">
        <v>90</v>
      </c>
      <c r="V26" s="65"/>
      <c r="W26" s="16" t="s">
        <v>18</v>
      </c>
      <c r="X26" s="46"/>
      <c r="Y26" s="50">
        <v>2835</v>
      </c>
      <c r="Z26" s="66"/>
      <c r="AA26" s="66"/>
      <c r="AB26" s="15" t="s">
        <v>91</v>
      </c>
      <c r="AC26" s="15" t="s">
        <v>92</v>
      </c>
      <c r="AD26" s="13" t="s">
        <v>101</v>
      </c>
      <c r="AE26" s="69"/>
      <c r="AF26" s="19">
        <v>107</v>
      </c>
      <c r="AG26" s="68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1:52" s="29" customFormat="1" ht="14.25">
      <c r="A27" s="36"/>
      <c r="B27" s="16">
        <v>23</v>
      </c>
      <c r="C27" s="12" t="s">
        <v>146</v>
      </c>
      <c r="D27" s="71"/>
      <c r="E27" s="16" t="s">
        <v>17</v>
      </c>
      <c r="F27" s="65"/>
      <c r="G27" s="57"/>
      <c r="H27" s="54">
        <v>3071</v>
      </c>
      <c r="I27" s="35">
        <f t="shared" si="1"/>
        <v>10075</v>
      </c>
      <c r="J27" s="46"/>
      <c r="K27" s="44">
        <f t="shared" si="0"/>
        <v>219</v>
      </c>
      <c r="L27" s="74">
        <v>211</v>
      </c>
      <c r="M27" s="30" t="s">
        <v>159</v>
      </c>
      <c r="N27" s="15" t="s">
        <v>283</v>
      </c>
      <c r="O27" s="15" t="s">
        <v>284</v>
      </c>
      <c r="P27" s="15" t="s">
        <v>285</v>
      </c>
      <c r="Q27" s="15" t="s">
        <v>238</v>
      </c>
      <c r="R27" s="66"/>
      <c r="S27" s="66"/>
      <c r="T27" s="26" t="s">
        <v>286</v>
      </c>
      <c r="U27" s="67"/>
      <c r="V27" s="16" t="s">
        <v>17</v>
      </c>
      <c r="W27" s="65"/>
      <c r="X27" s="46"/>
      <c r="Y27" s="50">
        <v>2852</v>
      </c>
      <c r="Z27" s="15" t="s">
        <v>287</v>
      </c>
      <c r="AA27" s="15" t="s">
        <v>238</v>
      </c>
      <c r="AB27" s="66"/>
      <c r="AC27" s="66"/>
      <c r="AD27" s="13" t="s">
        <v>310</v>
      </c>
      <c r="AE27" s="19" t="s">
        <v>288</v>
      </c>
      <c r="AF27" s="69"/>
      <c r="AG27" s="68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s="29" customFormat="1" ht="14.25">
      <c r="A28" s="25"/>
      <c r="B28" s="16">
        <v>24</v>
      </c>
      <c r="C28" s="71"/>
      <c r="D28" s="12" t="s">
        <v>102</v>
      </c>
      <c r="E28" s="65"/>
      <c r="F28" s="16" t="s">
        <v>18</v>
      </c>
      <c r="G28" s="57"/>
      <c r="H28" s="54">
        <v>2976</v>
      </c>
      <c r="I28" s="35">
        <f t="shared" si="1"/>
        <v>9764</v>
      </c>
      <c r="J28" s="46"/>
      <c r="K28" s="44">
        <f t="shared" si="0"/>
        <v>202</v>
      </c>
      <c r="L28" s="74">
        <v>203</v>
      </c>
      <c r="M28" s="24" t="s">
        <v>158</v>
      </c>
      <c r="N28" s="15" t="s">
        <v>103</v>
      </c>
      <c r="O28" s="15" t="s">
        <v>104</v>
      </c>
      <c r="P28" s="66"/>
      <c r="Q28" s="66"/>
      <c r="R28" s="15" t="s">
        <v>105</v>
      </c>
      <c r="S28" s="15" t="s">
        <v>92</v>
      </c>
      <c r="T28" s="67"/>
      <c r="U28" s="26" t="s">
        <v>106</v>
      </c>
      <c r="V28" s="65"/>
      <c r="W28" s="16" t="s">
        <v>18</v>
      </c>
      <c r="X28" s="46"/>
      <c r="Y28" s="50">
        <v>2774</v>
      </c>
      <c r="Z28" s="66"/>
      <c r="AA28" s="66"/>
      <c r="AB28" s="15" t="s">
        <v>107</v>
      </c>
      <c r="AC28" s="15" t="s">
        <v>69</v>
      </c>
      <c r="AD28" s="13" t="s">
        <v>71</v>
      </c>
      <c r="AE28" s="69"/>
      <c r="AF28" s="19">
        <v>107</v>
      </c>
      <c r="AG28" s="68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s="29" customFormat="1" ht="14.25">
      <c r="A29" s="25"/>
      <c r="B29" s="16">
        <v>25</v>
      </c>
      <c r="C29" s="12" t="s">
        <v>147</v>
      </c>
      <c r="D29" s="71"/>
      <c r="E29" s="16" t="s">
        <v>17</v>
      </c>
      <c r="F29" s="65"/>
      <c r="G29" s="57"/>
      <c r="H29" s="54">
        <v>2953</v>
      </c>
      <c r="I29" s="35">
        <f>ROUND(H29*3.2808,0)</f>
        <v>9688</v>
      </c>
      <c r="J29" s="46"/>
      <c r="K29" s="44">
        <f>SUM(H29-Y29)</f>
        <v>193</v>
      </c>
      <c r="L29" s="74">
        <v>187</v>
      </c>
      <c r="M29" s="30" t="s">
        <v>159</v>
      </c>
      <c r="N29" s="15" t="s">
        <v>305</v>
      </c>
      <c r="O29" s="15" t="s">
        <v>306</v>
      </c>
      <c r="P29" s="15" t="s">
        <v>262</v>
      </c>
      <c r="Q29" s="15" t="s">
        <v>181</v>
      </c>
      <c r="R29" s="66"/>
      <c r="S29" s="66"/>
      <c r="T29" s="26" t="s">
        <v>307</v>
      </c>
      <c r="U29" s="67"/>
      <c r="V29" s="16" t="s">
        <v>17</v>
      </c>
      <c r="W29" s="65"/>
      <c r="X29" s="46"/>
      <c r="Y29" s="50">
        <v>2760</v>
      </c>
      <c r="Z29" s="15" t="s">
        <v>262</v>
      </c>
      <c r="AA29" s="15" t="s">
        <v>238</v>
      </c>
      <c r="AB29" s="66"/>
      <c r="AC29" s="66"/>
      <c r="AD29" s="13" t="s">
        <v>308</v>
      </c>
      <c r="AE29" s="19" t="s">
        <v>288</v>
      </c>
      <c r="AF29" s="69"/>
      <c r="AG29" s="72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52" s="29" customFormat="1" ht="14.25">
      <c r="A30" s="25"/>
      <c r="B30" s="16">
        <v>26</v>
      </c>
      <c r="C30" s="71"/>
      <c r="D30" s="12" t="s">
        <v>35</v>
      </c>
      <c r="E30" s="65"/>
      <c r="F30" s="16" t="s">
        <v>18</v>
      </c>
      <c r="G30" s="57"/>
      <c r="H30" s="54">
        <v>3024</v>
      </c>
      <c r="I30" s="35">
        <f t="shared" si="1"/>
        <v>9921</v>
      </c>
      <c r="J30" s="46"/>
      <c r="K30" s="44">
        <f t="shared" si="0"/>
        <v>187</v>
      </c>
      <c r="L30" s="74">
        <v>195</v>
      </c>
      <c r="M30" s="24" t="s">
        <v>158</v>
      </c>
      <c r="N30" s="15" t="s">
        <v>93</v>
      </c>
      <c r="O30" s="15" t="s">
        <v>94</v>
      </c>
      <c r="P30" s="66"/>
      <c r="Q30" s="66"/>
      <c r="R30" s="15" t="s">
        <v>65</v>
      </c>
      <c r="S30" s="15" t="s">
        <v>95</v>
      </c>
      <c r="T30" s="67"/>
      <c r="U30" s="26" t="s">
        <v>96</v>
      </c>
      <c r="V30" s="65"/>
      <c r="W30" s="16" t="s">
        <v>18</v>
      </c>
      <c r="X30" s="46"/>
      <c r="Y30" s="50">
        <v>2837</v>
      </c>
      <c r="Z30" s="66"/>
      <c r="AA30" s="66"/>
      <c r="AB30" s="15" t="s">
        <v>65</v>
      </c>
      <c r="AC30" s="15" t="s">
        <v>95</v>
      </c>
      <c r="AD30" s="13" t="s">
        <v>97</v>
      </c>
      <c r="AE30" s="69"/>
      <c r="AF30" s="19">
        <v>107</v>
      </c>
      <c r="AG30" s="68"/>
      <c r="AH30" s="27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52" s="29" customFormat="1" ht="14.25">
      <c r="A31" s="25"/>
      <c r="B31" s="16">
        <v>27</v>
      </c>
      <c r="C31" s="64"/>
      <c r="D31" s="12" t="s">
        <v>34</v>
      </c>
      <c r="E31" s="65"/>
      <c r="F31" s="16" t="s">
        <v>18</v>
      </c>
      <c r="G31" s="57"/>
      <c r="H31" s="54">
        <v>3043</v>
      </c>
      <c r="I31" s="35">
        <f t="shared" si="1"/>
        <v>9983</v>
      </c>
      <c r="J31" s="46"/>
      <c r="K31" s="44">
        <f t="shared" si="0"/>
        <v>183</v>
      </c>
      <c r="L31" s="74">
        <v>195</v>
      </c>
      <c r="M31" s="24" t="s">
        <v>158</v>
      </c>
      <c r="N31" s="15" t="s">
        <v>98</v>
      </c>
      <c r="O31" s="15" t="s">
        <v>99</v>
      </c>
      <c r="P31" s="66"/>
      <c r="Q31" s="66"/>
      <c r="R31" s="15" t="s">
        <v>40</v>
      </c>
      <c r="S31" s="15" t="s">
        <v>92</v>
      </c>
      <c r="T31" s="67"/>
      <c r="U31" s="26" t="s">
        <v>100</v>
      </c>
      <c r="V31" s="65"/>
      <c r="W31" s="16" t="s">
        <v>18</v>
      </c>
      <c r="X31" s="46"/>
      <c r="Y31" s="50">
        <v>2860</v>
      </c>
      <c r="Z31" s="66"/>
      <c r="AA31" s="66"/>
      <c r="AB31" s="15" t="s">
        <v>40</v>
      </c>
      <c r="AC31" s="15" t="s">
        <v>92</v>
      </c>
      <c r="AD31" s="13" t="s">
        <v>101</v>
      </c>
      <c r="AE31" s="69"/>
      <c r="AF31" s="19">
        <v>107</v>
      </c>
      <c r="AG31" s="68"/>
      <c r="AH31" s="27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52" s="29" customFormat="1" ht="14.25">
      <c r="A32" s="25"/>
      <c r="B32" s="16">
        <v>28</v>
      </c>
      <c r="C32" s="12" t="s">
        <v>289</v>
      </c>
      <c r="D32" s="71"/>
      <c r="E32" s="16" t="s">
        <v>17</v>
      </c>
      <c r="F32" s="65"/>
      <c r="G32" s="57"/>
      <c r="H32" s="54">
        <v>3053</v>
      </c>
      <c r="I32" s="35">
        <f t="shared" si="1"/>
        <v>10016</v>
      </c>
      <c r="J32" s="46"/>
      <c r="K32" s="44">
        <f t="shared" si="0"/>
        <v>178</v>
      </c>
      <c r="L32" s="74">
        <v>167</v>
      </c>
      <c r="M32" s="30" t="s">
        <v>159</v>
      </c>
      <c r="N32" s="15" t="s">
        <v>290</v>
      </c>
      <c r="O32" s="15" t="s">
        <v>291</v>
      </c>
      <c r="P32" s="15" t="s">
        <v>292</v>
      </c>
      <c r="Q32" s="15" t="s">
        <v>47</v>
      </c>
      <c r="R32" s="66"/>
      <c r="S32" s="66"/>
      <c r="T32" s="26" t="s">
        <v>293</v>
      </c>
      <c r="U32" s="67"/>
      <c r="V32" s="16" t="s">
        <v>17</v>
      </c>
      <c r="W32" s="65"/>
      <c r="X32" s="46"/>
      <c r="Y32" s="50">
        <v>2875</v>
      </c>
      <c r="Z32" s="15" t="s">
        <v>292</v>
      </c>
      <c r="AA32" s="15" t="s">
        <v>47</v>
      </c>
      <c r="AB32" s="66"/>
      <c r="AC32" s="66"/>
      <c r="AD32" s="13" t="s">
        <v>312</v>
      </c>
      <c r="AE32" s="19" t="s">
        <v>85</v>
      </c>
      <c r="AF32" s="69"/>
      <c r="AG32" s="68"/>
      <c r="AH32" s="27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62" customFormat="1" ht="14.25">
      <c r="A33" s="25"/>
      <c r="B33" s="16">
        <v>29</v>
      </c>
      <c r="C33" s="64"/>
      <c r="D33" s="12" t="s">
        <v>152</v>
      </c>
      <c r="E33" s="65"/>
      <c r="F33" s="16" t="s">
        <v>18</v>
      </c>
      <c r="G33" s="57"/>
      <c r="H33" s="54">
        <v>3384</v>
      </c>
      <c r="I33" s="35">
        <f t="shared" si="1"/>
        <v>11102</v>
      </c>
      <c r="J33" s="46"/>
      <c r="K33" s="44">
        <f t="shared" si="0"/>
        <v>173</v>
      </c>
      <c r="L33" s="74">
        <v>177</v>
      </c>
      <c r="M33" s="30" t="s">
        <v>159</v>
      </c>
      <c r="N33" s="15" t="s">
        <v>229</v>
      </c>
      <c r="O33" s="15" t="s">
        <v>230</v>
      </c>
      <c r="P33" s="66"/>
      <c r="Q33" s="66"/>
      <c r="R33" s="15" t="s">
        <v>207</v>
      </c>
      <c r="S33" s="15" t="s">
        <v>231</v>
      </c>
      <c r="T33" s="67"/>
      <c r="U33" s="26" t="s">
        <v>232</v>
      </c>
      <c r="V33" s="65"/>
      <c r="W33" s="16" t="s">
        <v>18</v>
      </c>
      <c r="X33" s="46"/>
      <c r="Y33" s="50">
        <v>3211</v>
      </c>
      <c r="Z33" s="66"/>
      <c r="AA33" s="66"/>
      <c r="AB33" s="15" t="s">
        <v>233</v>
      </c>
      <c r="AC33" s="15" t="s">
        <v>208</v>
      </c>
      <c r="AD33" s="13" t="s">
        <v>217</v>
      </c>
      <c r="AE33" s="69"/>
      <c r="AF33" s="19">
        <v>102</v>
      </c>
      <c r="AG33" s="68"/>
      <c r="AH33" s="27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</row>
    <row r="34" spans="1:52" s="29" customFormat="1" ht="14.25">
      <c r="A34" s="25"/>
      <c r="B34" s="16">
        <v>30</v>
      </c>
      <c r="C34" s="12" t="s">
        <v>300</v>
      </c>
      <c r="D34" s="71"/>
      <c r="E34" s="16" t="s">
        <v>17</v>
      </c>
      <c r="F34" s="65"/>
      <c r="G34" s="57"/>
      <c r="H34" s="54">
        <v>3017</v>
      </c>
      <c r="I34" s="35">
        <f>ROUND(H34*3.2808,0)</f>
        <v>9898</v>
      </c>
      <c r="J34" s="46"/>
      <c r="K34" s="44">
        <f>SUM(H34-Y34)</f>
        <v>163</v>
      </c>
      <c r="L34" s="74">
        <v>151</v>
      </c>
      <c r="M34" s="30" t="s">
        <v>159</v>
      </c>
      <c r="N34" s="15" t="s">
        <v>301</v>
      </c>
      <c r="O34" s="15" t="s">
        <v>302</v>
      </c>
      <c r="P34" s="15" t="s">
        <v>162</v>
      </c>
      <c r="Q34" s="15" t="s">
        <v>238</v>
      </c>
      <c r="R34" s="66"/>
      <c r="S34" s="66"/>
      <c r="T34" s="26" t="s">
        <v>303</v>
      </c>
      <c r="U34" s="67"/>
      <c r="V34" s="16" t="s">
        <v>17</v>
      </c>
      <c r="W34" s="65"/>
      <c r="X34" s="46"/>
      <c r="Y34" s="50">
        <v>2854</v>
      </c>
      <c r="Z34" s="15" t="s">
        <v>285</v>
      </c>
      <c r="AA34" s="15" t="s">
        <v>238</v>
      </c>
      <c r="AB34" s="66"/>
      <c r="AC34" s="66"/>
      <c r="AD34" s="13" t="s">
        <v>304</v>
      </c>
      <c r="AE34" s="19" t="s">
        <v>288</v>
      </c>
      <c r="AF34" s="69"/>
      <c r="AG34" s="68"/>
      <c r="AH34" s="27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29" customFormat="1" ht="14.25">
      <c r="A35" s="25"/>
      <c r="B35" s="16">
        <v>31</v>
      </c>
      <c r="C35" s="64"/>
      <c r="D35" s="12" t="s">
        <v>32</v>
      </c>
      <c r="E35" s="65"/>
      <c r="F35" s="16" t="s">
        <v>18</v>
      </c>
      <c r="G35" s="57"/>
      <c r="H35" s="54">
        <v>3439</v>
      </c>
      <c r="I35" s="35">
        <f t="shared" si="1"/>
        <v>11283</v>
      </c>
      <c r="J35" s="46"/>
      <c r="K35" s="44">
        <f t="shared" si="0"/>
        <v>160</v>
      </c>
      <c r="L35" s="74">
        <v>167</v>
      </c>
      <c r="M35" s="24" t="s">
        <v>158</v>
      </c>
      <c r="N35" s="15" t="s">
        <v>48</v>
      </c>
      <c r="O35" s="15" t="s">
        <v>49</v>
      </c>
      <c r="P35" s="66"/>
      <c r="Q35" s="66"/>
      <c r="R35" s="15" t="s">
        <v>50</v>
      </c>
      <c r="S35" s="15" t="s">
        <v>51</v>
      </c>
      <c r="T35" s="67"/>
      <c r="U35" s="26" t="s">
        <v>52</v>
      </c>
      <c r="V35" s="65"/>
      <c r="W35" s="16" t="s">
        <v>18</v>
      </c>
      <c r="X35" s="46"/>
      <c r="Y35" s="50">
        <v>3279</v>
      </c>
      <c r="Z35" s="66"/>
      <c r="AA35" s="66"/>
      <c r="AB35" s="15" t="s">
        <v>50</v>
      </c>
      <c r="AC35" s="15" t="s">
        <v>51</v>
      </c>
      <c r="AD35" s="13" t="s">
        <v>53</v>
      </c>
      <c r="AE35" s="69"/>
      <c r="AF35" s="19">
        <v>102</v>
      </c>
      <c r="AG35" s="68"/>
      <c r="AH35" s="27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29" customFormat="1" ht="14.25">
      <c r="A36" s="25"/>
      <c r="B36" s="16">
        <v>32</v>
      </c>
      <c r="C36" s="64"/>
      <c r="D36" s="12" t="s">
        <v>140</v>
      </c>
      <c r="E36" s="78"/>
      <c r="F36" s="16" t="s">
        <v>18</v>
      </c>
      <c r="G36" s="57"/>
      <c r="H36" s="54">
        <v>3387</v>
      </c>
      <c r="I36" s="35">
        <f>ROUND(H36*3.2808,0)</f>
        <v>11112</v>
      </c>
      <c r="J36" s="46"/>
      <c r="K36" s="44">
        <f>SUM(H36-Y36)</f>
        <v>158</v>
      </c>
      <c r="L36" s="74">
        <v>130</v>
      </c>
      <c r="M36" s="30" t="s">
        <v>159</v>
      </c>
      <c r="N36" s="15" t="s">
        <v>218</v>
      </c>
      <c r="O36" s="15" t="s">
        <v>219</v>
      </c>
      <c r="P36" s="66"/>
      <c r="Q36" s="66"/>
      <c r="R36" s="15" t="s">
        <v>191</v>
      </c>
      <c r="S36" s="15" t="s">
        <v>220</v>
      </c>
      <c r="T36" s="67"/>
      <c r="U36" s="26" t="s">
        <v>221</v>
      </c>
      <c r="V36" s="65"/>
      <c r="W36" s="16" t="s">
        <v>18</v>
      </c>
      <c r="X36" s="46"/>
      <c r="Y36" s="50">
        <v>3229</v>
      </c>
      <c r="Z36" s="66"/>
      <c r="AA36" s="66"/>
      <c r="AB36" s="15" t="s">
        <v>191</v>
      </c>
      <c r="AC36" s="15" t="s">
        <v>220</v>
      </c>
      <c r="AD36" s="13" t="s">
        <v>222</v>
      </c>
      <c r="AE36" s="69"/>
      <c r="AF36" s="19">
        <v>102</v>
      </c>
      <c r="AG36" s="68"/>
      <c r="AH36" s="27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29" customFormat="1" ht="14.25">
      <c r="A37" s="25"/>
      <c r="B37" s="16">
        <v>33</v>
      </c>
      <c r="C37" s="64"/>
      <c r="D37" s="12" t="s">
        <v>33</v>
      </c>
      <c r="E37" s="65"/>
      <c r="F37" s="16" t="s">
        <v>18</v>
      </c>
      <c r="G37" s="57"/>
      <c r="H37" s="54">
        <v>3185</v>
      </c>
      <c r="I37" s="35">
        <f>ROUND(H37*3.2808,0)</f>
        <v>10449</v>
      </c>
      <c r="J37" s="46"/>
      <c r="K37" s="44">
        <f>SUM(H37-Y37)</f>
        <v>158</v>
      </c>
      <c r="L37" s="74">
        <v>130</v>
      </c>
      <c r="M37" s="24" t="s">
        <v>158</v>
      </c>
      <c r="N37" s="15" t="s">
        <v>67</v>
      </c>
      <c r="O37" s="15" t="s">
        <v>68</v>
      </c>
      <c r="P37" s="66"/>
      <c r="Q37" s="66"/>
      <c r="R37" s="15" t="s">
        <v>40</v>
      </c>
      <c r="S37" s="15" t="s">
        <v>69</v>
      </c>
      <c r="T37" s="67"/>
      <c r="U37" s="26" t="s">
        <v>70</v>
      </c>
      <c r="V37" s="65"/>
      <c r="W37" s="16" t="s">
        <v>18</v>
      </c>
      <c r="X37" s="46"/>
      <c r="Y37" s="50">
        <v>3027</v>
      </c>
      <c r="Z37" s="66"/>
      <c r="AA37" s="66"/>
      <c r="AB37" s="15" t="s">
        <v>40</v>
      </c>
      <c r="AC37" s="15" t="s">
        <v>69</v>
      </c>
      <c r="AD37" s="13" t="s">
        <v>71</v>
      </c>
      <c r="AE37" s="69"/>
      <c r="AF37" s="19">
        <v>107</v>
      </c>
      <c r="AG37" s="68"/>
      <c r="AH37" s="27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29" customFormat="1" ht="14.25">
      <c r="A38" s="25"/>
      <c r="B38" s="16">
        <v>34</v>
      </c>
      <c r="C38" s="71"/>
      <c r="D38" s="12" t="s">
        <v>30</v>
      </c>
      <c r="E38" s="65"/>
      <c r="F38" s="16" t="s">
        <v>18</v>
      </c>
      <c r="G38" s="57"/>
      <c r="H38" s="54">
        <v>2827</v>
      </c>
      <c r="I38" s="35">
        <f t="shared" si="1"/>
        <v>9275</v>
      </c>
      <c r="J38" s="46"/>
      <c r="K38" s="44">
        <f t="shared" si="0"/>
        <v>157</v>
      </c>
      <c r="L38" s="74">
        <v>151</v>
      </c>
      <c r="M38" s="24" t="s">
        <v>158</v>
      </c>
      <c r="N38" s="15" t="s">
        <v>122</v>
      </c>
      <c r="O38" s="15" t="s">
        <v>37</v>
      </c>
      <c r="P38" s="66"/>
      <c r="Q38" s="66"/>
      <c r="R38" s="15" t="s">
        <v>40</v>
      </c>
      <c r="S38" s="15" t="s">
        <v>123</v>
      </c>
      <c r="T38" s="67"/>
      <c r="U38" s="26" t="s">
        <v>124</v>
      </c>
      <c r="V38" s="65"/>
      <c r="W38" s="16" t="s">
        <v>18</v>
      </c>
      <c r="X38" s="46"/>
      <c r="Y38" s="50">
        <v>2670</v>
      </c>
      <c r="Z38" s="66"/>
      <c r="AA38" s="66"/>
      <c r="AB38" s="15" t="s">
        <v>40</v>
      </c>
      <c r="AC38" s="15" t="s">
        <v>123</v>
      </c>
      <c r="AD38" s="13" t="s">
        <v>125</v>
      </c>
      <c r="AE38" s="69"/>
      <c r="AF38" s="19">
        <v>107</v>
      </c>
      <c r="AG38" s="68"/>
      <c r="AH38" s="27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29" customFormat="1" ht="14.25">
      <c r="A39" s="25"/>
      <c r="B39" s="16">
        <v>35</v>
      </c>
      <c r="C39" s="12" t="s">
        <v>139</v>
      </c>
      <c r="D39" s="12" t="s">
        <v>294</v>
      </c>
      <c r="E39" s="16" t="s">
        <v>17</v>
      </c>
      <c r="F39" s="16" t="s">
        <v>18</v>
      </c>
      <c r="G39" s="57"/>
      <c r="H39" s="54">
        <v>3023</v>
      </c>
      <c r="I39" s="35">
        <f>ROUND(H39*3.2808,0)</f>
        <v>9918</v>
      </c>
      <c r="J39" s="46"/>
      <c r="K39" s="44">
        <f>SUM(H39-Y39)</f>
        <v>154</v>
      </c>
      <c r="L39" s="74">
        <v>161</v>
      </c>
      <c r="M39" s="30" t="s">
        <v>159</v>
      </c>
      <c r="N39" s="15" t="s">
        <v>295</v>
      </c>
      <c r="O39" s="15" t="s">
        <v>296</v>
      </c>
      <c r="P39" s="15" t="s">
        <v>262</v>
      </c>
      <c r="Q39" s="15" t="s">
        <v>297</v>
      </c>
      <c r="R39" s="15" t="s">
        <v>65</v>
      </c>
      <c r="S39" s="15" t="s">
        <v>231</v>
      </c>
      <c r="T39" s="26" t="s">
        <v>298</v>
      </c>
      <c r="U39" s="26" t="s">
        <v>299</v>
      </c>
      <c r="V39" s="16" t="s">
        <v>17</v>
      </c>
      <c r="W39" s="16" t="s">
        <v>18</v>
      </c>
      <c r="X39" s="46"/>
      <c r="Y39" s="50">
        <v>2869</v>
      </c>
      <c r="Z39" s="15" t="s">
        <v>262</v>
      </c>
      <c r="AA39" s="15" t="s">
        <v>297</v>
      </c>
      <c r="AB39" s="15" t="s">
        <v>65</v>
      </c>
      <c r="AC39" s="15" t="s">
        <v>231</v>
      </c>
      <c r="AD39" s="13" t="s">
        <v>312</v>
      </c>
      <c r="AE39" s="19" t="s">
        <v>85</v>
      </c>
      <c r="AF39" s="19">
        <v>102</v>
      </c>
      <c r="AG39" s="68"/>
      <c r="AH39" s="27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29" customFormat="1" ht="14.25">
      <c r="A40" s="25"/>
      <c r="B40" s="16">
        <v>36</v>
      </c>
      <c r="C40" s="12" t="s">
        <v>19</v>
      </c>
      <c r="D40" s="71"/>
      <c r="E40" s="16" t="s">
        <v>17</v>
      </c>
      <c r="F40" s="65"/>
      <c r="G40" s="57"/>
      <c r="H40" s="54">
        <v>2678</v>
      </c>
      <c r="I40" s="35">
        <f t="shared" si="1"/>
        <v>8786</v>
      </c>
      <c r="J40" s="46"/>
      <c r="K40" s="44">
        <f t="shared" si="0"/>
        <v>154</v>
      </c>
      <c r="L40" s="74">
        <v>130</v>
      </c>
      <c r="M40" s="24" t="s">
        <v>158</v>
      </c>
      <c r="N40" s="15" t="s">
        <v>126</v>
      </c>
      <c r="O40" s="15" t="s">
        <v>127</v>
      </c>
      <c r="P40" s="15" t="s">
        <v>128</v>
      </c>
      <c r="Q40" s="15" t="s">
        <v>129</v>
      </c>
      <c r="R40" s="66"/>
      <c r="S40" s="66"/>
      <c r="T40" s="26" t="s">
        <v>130</v>
      </c>
      <c r="U40" s="67"/>
      <c r="V40" s="16" t="s">
        <v>17</v>
      </c>
      <c r="W40" s="65"/>
      <c r="X40" s="46"/>
      <c r="Y40" s="50">
        <v>2524</v>
      </c>
      <c r="Z40" s="15" t="s">
        <v>131</v>
      </c>
      <c r="AA40" s="15" t="s">
        <v>132</v>
      </c>
      <c r="AB40" s="66"/>
      <c r="AC40" s="66"/>
      <c r="AD40" s="13" t="s">
        <v>133</v>
      </c>
      <c r="AE40" s="19" t="s">
        <v>85</v>
      </c>
      <c r="AF40" s="69"/>
      <c r="AG40" s="68"/>
      <c r="AH40" s="27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29" customFormat="1" ht="14.25">
      <c r="A41" s="25"/>
      <c r="B41" s="16">
        <v>37</v>
      </c>
      <c r="C41" s="12" t="s">
        <v>20</v>
      </c>
      <c r="D41" s="71"/>
      <c r="E41" s="16" t="s">
        <v>17</v>
      </c>
      <c r="F41" s="65"/>
      <c r="G41" s="57"/>
      <c r="H41" s="54">
        <v>2573</v>
      </c>
      <c r="I41" s="35">
        <f t="shared" si="1"/>
        <v>8441</v>
      </c>
      <c r="J41" s="46"/>
      <c r="K41" s="44">
        <f t="shared" si="0"/>
        <v>154</v>
      </c>
      <c r="L41" s="74">
        <v>130</v>
      </c>
      <c r="M41" s="24" t="s">
        <v>158</v>
      </c>
      <c r="N41" s="15" t="s">
        <v>134</v>
      </c>
      <c r="O41" s="15" t="s">
        <v>135</v>
      </c>
      <c r="P41" s="15" t="s">
        <v>128</v>
      </c>
      <c r="Q41" s="15" t="s">
        <v>129</v>
      </c>
      <c r="R41" s="66"/>
      <c r="S41" s="66"/>
      <c r="T41" s="26" t="s">
        <v>136</v>
      </c>
      <c r="U41" s="67"/>
      <c r="V41" s="16" t="s">
        <v>17</v>
      </c>
      <c r="W41" s="65"/>
      <c r="X41" s="46"/>
      <c r="Y41" s="50">
        <v>2419</v>
      </c>
      <c r="Z41" s="15" t="s">
        <v>128</v>
      </c>
      <c r="AA41" s="15" t="s">
        <v>129</v>
      </c>
      <c r="AB41" s="66"/>
      <c r="AC41" s="66"/>
      <c r="AD41" s="32" t="s">
        <v>137</v>
      </c>
      <c r="AE41" s="19" t="s">
        <v>85</v>
      </c>
      <c r="AF41" s="69"/>
      <c r="AG41" s="72"/>
      <c r="AH41" s="27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29" customFormat="1" ht="14.25">
      <c r="A42" s="25"/>
      <c r="B42" s="16">
        <v>38</v>
      </c>
      <c r="C42" s="64"/>
      <c r="D42" s="12" t="s">
        <v>141</v>
      </c>
      <c r="E42" s="65"/>
      <c r="F42" s="16" t="s">
        <v>18</v>
      </c>
      <c r="G42" s="57"/>
      <c r="H42" s="54">
        <v>3445</v>
      </c>
      <c r="I42" s="35">
        <f t="shared" si="1"/>
        <v>11302</v>
      </c>
      <c r="J42" s="46"/>
      <c r="K42" s="44">
        <f t="shared" si="0"/>
        <v>151</v>
      </c>
      <c r="L42" s="74">
        <v>157</v>
      </c>
      <c r="M42" s="30" t="s">
        <v>159</v>
      </c>
      <c r="N42" s="15" t="s">
        <v>195</v>
      </c>
      <c r="O42" s="15" t="s">
        <v>196</v>
      </c>
      <c r="P42" s="66"/>
      <c r="Q42" s="66"/>
      <c r="R42" s="15" t="s">
        <v>105</v>
      </c>
      <c r="S42" s="15" t="s">
        <v>197</v>
      </c>
      <c r="T42" s="67"/>
      <c r="U42" s="26" t="s">
        <v>198</v>
      </c>
      <c r="V42" s="65"/>
      <c r="W42" s="16" t="s">
        <v>18</v>
      </c>
      <c r="X42" s="46"/>
      <c r="Y42" s="50">
        <v>3294</v>
      </c>
      <c r="Z42" s="66"/>
      <c r="AA42" s="66"/>
      <c r="AB42" s="15" t="s">
        <v>105</v>
      </c>
      <c r="AC42" s="15" t="s">
        <v>197</v>
      </c>
      <c r="AD42" s="13" t="s">
        <v>194</v>
      </c>
      <c r="AE42" s="69"/>
      <c r="AF42" s="19">
        <v>102</v>
      </c>
      <c r="AG42" s="68"/>
      <c r="AH42" s="27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29" customFormat="1" ht="14.25">
      <c r="A43" s="25"/>
      <c r="B43" s="16">
        <v>39</v>
      </c>
      <c r="C43" s="64"/>
      <c r="D43" s="12" t="s">
        <v>150</v>
      </c>
      <c r="E43" s="65"/>
      <c r="F43" s="16" t="s">
        <v>18</v>
      </c>
      <c r="G43" s="57"/>
      <c r="H43" s="54">
        <v>3235</v>
      </c>
      <c r="I43" s="35">
        <f t="shared" si="1"/>
        <v>10613</v>
      </c>
      <c r="J43" s="46"/>
      <c r="K43" s="44">
        <f t="shared" si="0"/>
        <v>151</v>
      </c>
      <c r="L43" s="74">
        <v>130</v>
      </c>
      <c r="M43" s="30" t="s">
        <v>159</v>
      </c>
      <c r="N43" s="15" t="s">
        <v>269</v>
      </c>
      <c r="O43" s="15" t="s">
        <v>270</v>
      </c>
      <c r="P43" s="66"/>
      <c r="Q43" s="66"/>
      <c r="R43" s="15" t="s">
        <v>271</v>
      </c>
      <c r="S43" s="15" t="s">
        <v>202</v>
      </c>
      <c r="T43" s="67"/>
      <c r="U43" s="26" t="s">
        <v>272</v>
      </c>
      <c r="V43" s="65"/>
      <c r="W43" s="16" t="s">
        <v>18</v>
      </c>
      <c r="X43" s="46"/>
      <c r="Y43" s="50">
        <v>3084</v>
      </c>
      <c r="Z43" s="66"/>
      <c r="AA43" s="66"/>
      <c r="AB43" s="15" t="s">
        <v>271</v>
      </c>
      <c r="AC43" s="15" t="s">
        <v>202</v>
      </c>
      <c r="AD43" s="13" t="s">
        <v>211</v>
      </c>
      <c r="AE43" s="69"/>
      <c r="AF43" s="19">
        <v>102</v>
      </c>
      <c r="AG43" s="68"/>
      <c r="AH43" s="27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29" customFormat="1" ht="14.25">
      <c r="A44" s="25"/>
      <c r="B44" s="16">
        <v>40</v>
      </c>
      <c r="C44" s="12" t="s">
        <v>27</v>
      </c>
      <c r="D44" s="12" t="s">
        <v>27</v>
      </c>
      <c r="E44" s="16" t="s">
        <v>17</v>
      </c>
      <c r="F44" s="16" t="s">
        <v>18</v>
      </c>
      <c r="G44" s="57"/>
      <c r="H44" s="54">
        <v>3147</v>
      </c>
      <c r="I44" s="35">
        <f t="shared" si="1"/>
        <v>10325</v>
      </c>
      <c r="J44" s="46"/>
      <c r="K44" s="44">
        <f t="shared" si="0"/>
        <v>145</v>
      </c>
      <c r="L44" s="74">
        <v>130</v>
      </c>
      <c r="M44" s="24" t="s">
        <v>158</v>
      </c>
      <c r="N44" s="15" t="s">
        <v>81</v>
      </c>
      <c r="O44" s="15" t="s">
        <v>82</v>
      </c>
      <c r="P44" s="15" t="s">
        <v>74</v>
      </c>
      <c r="Q44" s="15" t="s">
        <v>80</v>
      </c>
      <c r="R44" s="15" t="s">
        <v>43</v>
      </c>
      <c r="S44" s="15" t="s">
        <v>89</v>
      </c>
      <c r="T44" s="26" t="s">
        <v>83</v>
      </c>
      <c r="U44" s="26" t="s">
        <v>83</v>
      </c>
      <c r="V44" s="16" t="s">
        <v>17</v>
      </c>
      <c r="W44" s="16" t="s">
        <v>18</v>
      </c>
      <c r="X44" s="46"/>
      <c r="Y44" s="50">
        <v>3002</v>
      </c>
      <c r="Z44" s="15" t="s">
        <v>74</v>
      </c>
      <c r="AA44" s="15" t="s">
        <v>80</v>
      </c>
      <c r="AB44" s="15" t="s">
        <v>43</v>
      </c>
      <c r="AC44" s="15" t="s">
        <v>51</v>
      </c>
      <c r="AD44" s="13" t="s">
        <v>84</v>
      </c>
      <c r="AE44" s="19" t="s">
        <v>85</v>
      </c>
      <c r="AF44" s="69"/>
      <c r="AG44" s="68"/>
      <c r="AH44" s="27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34" ht="14.25">
      <c r="A45" s="10"/>
      <c r="B45" s="10"/>
      <c r="C45" s="79"/>
      <c r="D45" s="79"/>
      <c r="E45" s="40"/>
      <c r="F45" s="40"/>
      <c r="G45" s="80"/>
      <c r="H45" s="79"/>
      <c r="I45" s="10"/>
      <c r="J45" s="45"/>
      <c r="K45" s="40"/>
      <c r="L45" s="81"/>
      <c r="M45" s="10"/>
      <c r="N45" s="11"/>
      <c r="O45" s="11"/>
      <c r="P45" s="11"/>
      <c r="Q45" s="11"/>
      <c r="R45" s="11"/>
      <c r="S45" s="11"/>
      <c r="T45" s="11"/>
      <c r="U45" s="11"/>
      <c r="V45" s="37"/>
      <c r="W45" s="37"/>
      <c r="X45" s="52"/>
      <c r="Y45" s="11"/>
      <c r="Z45" s="11"/>
      <c r="AA45" s="11"/>
      <c r="AB45" s="11"/>
      <c r="AC45" s="11"/>
      <c r="AD45" s="11"/>
      <c r="AE45" s="10"/>
      <c r="AF45" s="10"/>
      <c r="AG45" s="10"/>
      <c r="AH45" s="10"/>
    </row>
    <row r="46" spans="3:12" ht="14.25">
      <c r="C46" s="17"/>
      <c r="D46" s="17"/>
      <c r="G46" s="59"/>
      <c r="H46" s="17"/>
      <c r="K46" s="23"/>
      <c r="L46" s="75"/>
    </row>
    <row r="47" spans="3:12" ht="14.25">
      <c r="C47" s="17"/>
      <c r="D47" s="17"/>
      <c r="G47" s="59"/>
      <c r="H47" s="17"/>
      <c r="K47" s="23"/>
      <c r="L47" s="75"/>
    </row>
    <row r="48" spans="3:12" ht="14.25">
      <c r="C48" s="17"/>
      <c r="D48" s="17"/>
      <c r="G48" s="59"/>
      <c r="H48" s="17"/>
      <c r="K48" s="23"/>
      <c r="L48" s="75"/>
    </row>
    <row r="49" spans="3:12" ht="14.25">
      <c r="C49" s="17"/>
      <c r="D49" s="17"/>
      <c r="G49" s="59"/>
      <c r="H49" s="17"/>
      <c r="K49" s="23"/>
      <c r="L49" s="75"/>
    </row>
    <row r="50" spans="3:12" ht="14.25">
      <c r="C50" s="17"/>
      <c r="D50" s="17"/>
      <c r="G50" s="59"/>
      <c r="H50" s="17"/>
      <c r="K50" s="23"/>
      <c r="L50" s="75"/>
    </row>
    <row r="51" spans="3:12" ht="14.25">
      <c r="C51" s="17"/>
      <c r="D51" s="17"/>
      <c r="G51" s="59"/>
      <c r="H51" s="17"/>
      <c r="K51" s="23"/>
      <c r="L51" s="75"/>
    </row>
    <row r="52" spans="3:12" ht="14.25">
      <c r="C52" s="17"/>
      <c r="D52" s="17"/>
      <c r="G52" s="59"/>
      <c r="H52" s="17"/>
      <c r="K52" s="23"/>
      <c r="L52" s="75"/>
    </row>
    <row r="53" spans="3:12" ht="14.25">
      <c r="C53" s="17"/>
      <c r="D53" s="17"/>
      <c r="G53" s="59"/>
      <c r="H53" s="17"/>
      <c r="K53" s="23"/>
      <c r="L53" s="75"/>
    </row>
    <row r="54" spans="3:12" ht="14.25">
      <c r="C54" s="17"/>
      <c r="D54" s="17"/>
      <c r="G54" s="59"/>
      <c r="H54" s="17"/>
      <c r="K54" s="23"/>
      <c r="L54" s="75"/>
    </row>
    <row r="55" spans="3:12" ht="14.25">
      <c r="C55" s="17"/>
      <c r="D55" s="17"/>
      <c r="G55" s="59"/>
      <c r="H55" s="17"/>
      <c r="K55" s="23"/>
      <c r="L55" s="75"/>
    </row>
    <row r="56" spans="3:12" ht="14.25">
      <c r="C56" s="17"/>
      <c r="D56" s="17"/>
      <c r="G56" s="59"/>
      <c r="H56" s="17"/>
      <c r="K56" s="23"/>
      <c r="L56" s="75"/>
    </row>
    <row r="57" spans="3:12" ht="14.25">
      <c r="C57" s="17"/>
      <c r="D57" s="17"/>
      <c r="G57" s="59"/>
      <c r="H57" s="17"/>
      <c r="K57" s="23"/>
      <c r="L57" s="75"/>
    </row>
    <row r="58" spans="3:12" ht="14.25">
      <c r="C58" s="17"/>
      <c r="D58" s="17"/>
      <c r="G58" s="59"/>
      <c r="H58" s="17"/>
      <c r="K58" s="23"/>
      <c r="L58" s="75"/>
    </row>
    <row r="59" spans="3:12" ht="14.25">
      <c r="C59" s="17"/>
      <c r="D59" s="17"/>
      <c r="G59" s="59"/>
      <c r="H59" s="17"/>
      <c r="K59" s="23"/>
      <c r="L59" s="75"/>
    </row>
    <row r="60" spans="3:12" ht="14.25">
      <c r="C60" s="17"/>
      <c r="D60" s="17"/>
      <c r="G60" s="59"/>
      <c r="H60" s="17"/>
      <c r="K60" s="23"/>
      <c r="L60" s="75"/>
    </row>
    <row r="61" spans="3:12" ht="14.25">
      <c r="C61" s="17"/>
      <c r="D61" s="17"/>
      <c r="G61" s="59"/>
      <c r="H61" s="17"/>
      <c r="K61" s="23"/>
      <c r="L61" s="75"/>
    </row>
    <row r="62" spans="3:12" ht="14.25">
      <c r="C62" s="17"/>
      <c r="D62" s="17"/>
      <c r="G62" s="59"/>
      <c r="H62" s="17"/>
      <c r="K62" s="23"/>
      <c r="L62" s="75"/>
    </row>
    <row r="63" spans="3:12" ht="14.25">
      <c r="C63" s="17"/>
      <c r="D63" s="17"/>
      <c r="G63" s="59"/>
      <c r="H63" s="17"/>
      <c r="K63" s="23"/>
      <c r="L63" s="75"/>
    </row>
    <row r="64" spans="3:12" ht="14.25">
      <c r="C64" s="17"/>
      <c r="D64" s="17"/>
      <c r="G64" s="59"/>
      <c r="H64" s="17"/>
      <c r="K64" s="23"/>
      <c r="L64" s="75"/>
    </row>
    <row r="65" spans="3:12" ht="14.25">
      <c r="C65" s="17"/>
      <c r="D65" s="17"/>
      <c r="G65" s="59"/>
      <c r="H65" s="17"/>
      <c r="K65" s="23"/>
      <c r="L65" s="75"/>
    </row>
    <row r="66" spans="3:12" ht="14.25">
      <c r="C66" s="17"/>
      <c r="D66" s="17"/>
      <c r="G66" s="59"/>
      <c r="H66" s="17"/>
      <c r="K66" s="23"/>
      <c r="L66" s="75"/>
    </row>
    <row r="67" spans="3:12" ht="14.25">
      <c r="C67" s="17"/>
      <c r="D67" s="17"/>
      <c r="G67" s="59"/>
      <c r="H67" s="17"/>
      <c r="K67" s="23"/>
      <c r="L67" s="75"/>
    </row>
    <row r="68" spans="3:12" ht="14.25">
      <c r="C68" s="17"/>
      <c r="D68" s="17"/>
      <c r="G68" s="59"/>
      <c r="H68" s="17"/>
      <c r="K68" s="23"/>
      <c r="L68" s="75"/>
    </row>
    <row r="69" spans="3:12" ht="14.25">
      <c r="C69" s="17"/>
      <c r="D69" s="17"/>
      <c r="G69" s="59"/>
      <c r="H69" s="17"/>
      <c r="K69" s="23"/>
      <c r="L69" s="75"/>
    </row>
    <row r="70" spans="3:12" ht="14.25">
      <c r="C70" s="17"/>
      <c r="D70" s="17"/>
      <c r="G70" s="59"/>
      <c r="H70" s="17"/>
      <c r="K70" s="23"/>
      <c r="L70" s="75"/>
    </row>
    <row r="71" spans="3:12" ht="14.25">
      <c r="C71" s="17"/>
      <c r="D71" s="17"/>
      <c r="G71" s="59"/>
      <c r="H71" s="17"/>
      <c r="K71" s="23"/>
      <c r="L71" s="75"/>
    </row>
    <row r="72" spans="3:12" ht="14.25">
      <c r="C72" s="17"/>
      <c r="D72" s="17"/>
      <c r="G72" s="59"/>
      <c r="H72" s="17"/>
      <c r="K72" s="23"/>
      <c r="L72" s="75"/>
    </row>
    <row r="73" spans="3:12" ht="14.25">
      <c r="C73" s="17"/>
      <c r="D73" s="17"/>
      <c r="G73" s="59"/>
      <c r="H73" s="17"/>
      <c r="K73" s="23"/>
      <c r="L73" s="75"/>
    </row>
    <row r="74" spans="3:12" ht="14.25">
      <c r="C74" s="17"/>
      <c r="D74" s="17"/>
      <c r="G74" s="59"/>
      <c r="H74" s="17"/>
      <c r="K74" s="23"/>
      <c r="L74" s="75"/>
    </row>
    <row r="75" spans="3:12" ht="14.25">
      <c r="C75" s="17"/>
      <c r="D75" s="17"/>
      <c r="G75" s="59"/>
      <c r="H75" s="17"/>
      <c r="K75" s="23"/>
      <c r="L75" s="75"/>
    </row>
    <row r="76" spans="3:12" ht="14.25">
      <c r="C76" s="17"/>
      <c r="D76" s="17"/>
      <c r="G76" s="59"/>
      <c r="H76" s="17"/>
      <c r="K76" s="23"/>
      <c r="L76" s="75"/>
    </row>
    <row r="77" spans="8:12" ht="14.25">
      <c r="H77" s="17"/>
      <c r="K77" s="23"/>
      <c r="L77" s="75"/>
    </row>
    <row r="78" spans="8:12" ht="14.25">
      <c r="H78" s="17"/>
      <c r="K78" s="23"/>
      <c r="L78" s="75"/>
    </row>
    <row r="79" spans="8:12" ht="14.25">
      <c r="H79" s="17"/>
      <c r="K79" s="23"/>
      <c r="L79" s="75"/>
    </row>
    <row r="80" spans="8:12" ht="14.25">
      <c r="H80" s="17"/>
      <c r="K80" s="23"/>
      <c r="L80" s="75"/>
    </row>
    <row r="81" spans="8:12" ht="14.25">
      <c r="H81" s="17"/>
      <c r="K81" s="23"/>
      <c r="L81" s="75"/>
    </row>
    <row r="82" spans="8:12" ht="14.25">
      <c r="H82" s="17"/>
      <c r="K82" s="23"/>
      <c r="L82" s="75"/>
    </row>
    <row r="83" spans="8:12" ht="14.25">
      <c r="H83" s="17"/>
      <c r="K83" s="23"/>
      <c r="L83" s="75"/>
    </row>
    <row r="84" spans="8:12" ht="14.25">
      <c r="H84" s="17"/>
      <c r="K84" s="23"/>
      <c r="L84" s="75"/>
    </row>
    <row r="85" spans="8:12" ht="14.25">
      <c r="H85" s="17"/>
      <c r="K85" s="23"/>
      <c r="L85" s="75"/>
    </row>
    <row r="86" spans="8:12" ht="14.25">
      <c r="H86" s="17"/>
      <c r="K86" s="23"/>
      <c r="L86" s="75"/>
    </row>
    <row r="87" spans="8:12" ht="14.25">
      <c r="H87" s="17"/>
      <c r="K87" s="23"/>
      <c r="L87" s="75"/>
    </row>
    <row r="88" spans="8:12" ht="14.25">
      <c r="H88" s="17"/>
      <c r="K88" s="23"/>
      <c r="L88" s="75"/>
    </row>
    <row r="89" spans="8:12" ht="14.25">
      <c r="H89" s="17"/>
      <c r="K89" s="23"/>
      <c r="L89" s="75"/>
    </row>
    <row r="90" spans="8:12" ht="14.25">
      <c r="H90" s="17"/>
      <c r="K90" s="23"/>
      <c r="L90" s="75"/>
    </row>
    <row r="91" spans="8:12" ht="14.25">
      <c r="H91" s="17"/>
      <c r="K91" s="23"/>
      <c r="L91" s="75"/>
    </row>
    <row r="92" spans="8:12" ht="14.25">
      <c r="H92" s="17"/>
      <c r="K92" s="23"/>
      <c r="L92" s="75"/>
    </row>
    <row r="93" spans="8:12" ht="14.25">
      <c r="H93" s="17"/>
      <c r="K93" s="23"/>
      <c r="L93" s="75"/>
    </row>
    <row r="94" spans="8:12" ht="14.25">
      <c r="H94" s="17"/>
      <c r="K94" s="23"/>
      <c r="L94" s="75"/>
    </row>
    <row r="95" spans="8:12" ht="14.25">
      <c r="H95" s="17"/>
      <c r="K95" s="23"/>
      <c r="L95" s="75"/>
    </row>
    <row r="96" spans="8:12" ht="14.25">
      <c r="H96" s="17"/>
      <c r="K96" s="23"/>
      <c r="L96" s="75"/>
    </row>
    <row r="97" spans="8:12" ht="14.25">
      <c r="H97" s="17"/>
      <c r="K97" s="23"/>
      <c r="L97" s="75"/>
    </row>
    <row r="98" spans="8:12" ht="14.25">
      <c r="H98" s="17"/>
      <c r="K98" s="23"/>
      <c r="L98" s="75"/>
    </row>
    <row r="99" spans="8:12" ht="14.25">
      <c r="H99" s="17"/>
      <c r="K99" s="23"/>
      <c r="L99" s="75"/>
    </row>
    <row r="100" spans="8:12" ht="14.25">
      <c r="H100" s="17"/>
      <c r="K100" s="23"/>
      <c r="L100" s="75"/>
    </row>
    <row r="101" spans="8:12" ht="14.25">
      <c r="H101" s="17"/>
      <c r="K101" s="23"/>
      <c r="L101" s="75"/>
    </row>
    <row r="102" spans="8:12" ht="14.25">
      <c r="H102" s="17"/>
      <c r="K102" s="23"/>
      <c r="L102" s="75"/>
    </row>
    <row r="103" spans="8:12" ht="14.25">
      <c r="H103" s="17"/>
      <c r="K103" s="23"/>
      <c r="L103" s="75"/>
    </row>
    <row r="104" spans="8:12" ht="14.25">
      <c r="H104" s="17"/>
      <c r="K104" s="23"/>
      <c r="L104" s="75"/>
    </row>
    <row r="105" spans="8:12" ht="14.25">
      <c r="H105" s="17"/>
      <c r="K105" s="23"/>
      <c r="L105" s="75"/>
    </row>
    <row r="106" spans="8:12" ht="14.25">
      <c r="H106" s="17"/>
      <c r="K106" s="23"/>
      <c r="L106" s="75"/>
    </row>
    <row r="107" spans="8:12" ht="14.25">
      <c r="H107" s="17"/>
      <c r="K107" s="23"/>
      <c r="L107" s="75"/>
    </row>
    <row r="108" spans="8:12" ht="14.25">
      <c r="H108" s="17"/>
      <c r="K108" s="23"/>
      <c r="L108" s="75"/>
    </row>
    <row r="109" spans="8:12" ht="14.25">
      <c r="H109" s="17"/>
      <c r="K109" s="23"/>
      <c r="L109" s="75"/>
    </row>
    <row r="110" spans="8:12" ht="14.25">
      <c r="H110" s="17"/>
      <c r="K110" s="23"/>
      <c r="L110" s="75"/>
    </row>
    <row r="111" spans="8:12" ht="14.25">
      <c r="H111" s="17"/>
      <c r="K111" s="23"/>
      <c r="L111" s="75"/>
    </row>
    <row r="112" spans="8:12" ht="14.25">
      <c r="H112" s="17"/>
      <c r="K112" s="23"/>
      <c r="L112" s="75"/>
    </row>
    <row r="113" spans="8:12" ht="14.25">
      <c r="H113" s="17"/>
      <c r="K113" s="23"/>
      <c r="L113" s="75"/>
    </row>
    <row r="114" spans="8:12" ht="14.25">
      <c r="H114" s="17"/>
      <c r="K114" s="23"/>
      <c r="L114" s="75"/>
    </row>
    <row r="115" spans="8:12" ht="14.25">
      <c r="H115" s="17"/>
      <c r="K115" s="23"/>
      <c r="L115" s="75"/>
    </row>
    <row r="116" spans="8:12" ht="14.25">
      <c r="H116" s="17"/>
      <c r="K116" s="23"/>
      <c r="L116" s="75"/>
    </row>
    <row r="117" spans="8:12" ht="14.25">
      <c r="H117" s="17"/>
      <c r="K117" s="23"/>
      <c r="L117" s="75"/>
    </row>
    <row r="118" spans="8:12" ht="14.25">
      <c r="H118" s="17"/>
      <c r="K118" s="23"/>
      <c r="L118" s="75"/>
    </row>
    <row r="119" spans="8:12" ht="14.25">
      <c r="H119" s="17"/>
      <c r="K119" s="23"/>
      <c r="L119" s="75"/>
    </row>
    <row r="120" spans="8:12" ht="14.25">
      <c r="H120" s="17"/>
      <c r="K120" s="23"/>
      <c r="L120" s="75"/>
    </row>
    <row r="121" spans="8:12" ht="14.25">
      <c r="H121" s="17"/>
      <c r="K121" s="23"/>
      <c r="L121" s="75"/>
    </row>
    <row r="122" spans="8:12" ht="14.25">
      <c r="H122" s="17"/>
      <c r="K122" s="23"/>
      <c r="L122" s="75"/>
    </row>
    <row r="123" spans="8:12" ht="14.25">
      <c r="H123" s="17"/>
      <c r="K123" s="23"/>
      <c r="L123" s="75"/>
    </row>
    <row r="124" spans="8:12" ht="14.25">
      <c r="H124" s="17"/>
      <c r="K124" s="23"/>
      <c r="L124" s="75"/>
    </row>
    <row r="125" spans="8:12" ht="14.25">
      <c r="H125" s="17"/>
      <c r="K125" s="23"/>
      <c r="L125" s="75"/>
    </row>
    <row r="126" spans="8:12" ht="14.25">
      <c r="H126" s="17"/>
      <c r="K126" s="23"/>
      <c r="L126" s="75"/>
    </row>
    <row r="127" spans="8:12" ht="14.25">
      <c r="H127" s="17"/>
      <c r="K127" s="23"/>
      <c r="L127" s="75"/>
    </row>
    <row r="128" spans="8:12" ht="14.25">
      <c r="H128" s="17"/>
      <c r="K128" s="23"/>
      <c r="L128" s="75"/>
    </row>
    <row r="129" spans="8:12" ht="14.25">
      <c r="H129" s="17"/>
      <c r="K129" s="23"/>
      <c r="L129" s="75"/>
    </row>
    <row r="130" spans="8:12" ht="14.25">
      <c r="H130" s="17"/>
      <c r="K130" s="23"/>
      <c r="L130" s="75"/>
    </row>
    <row r="131" spans="8:12" ht="14.25">
      <c r="H131" s="17"/>
      <c r="K131" s="23"/>
      <c r="L131" s="75"/>
    </row>
    <row r="132" spans="8:12" ht="14.25">
      <c r="H132" s="17"/>
      <c r="K132" s="23"/>
      <c r="L132" s="75"/>
    </row>
    <row r="133" spans="8:12" ht="14.25">
      <c r="H133" s="17"/>
      <c r="K133" s="23"/>
      <c r="L133" s="75"/>
    </row>
    <row r="134" spans="8:12" ht="14.25">
      <c r="H134" s="17"/>
      <c r="K134" s="23"/>
      <c r="L134" s="75"/>
    </row>
    <row r="135" spans="8:12" ht="14.25">
      <c r="H135" s="17"/>
      <c r="K135" s="23"/>
      <c r="L135" s="75"/>
    </row>
    <row r="136" spans="8:12" ht="14.25">
      <c r="H136" s="17"/>
      <c r="K136" s="23"/>
      <c r="L136" s="75"/>
    </row>
    <row r="137" spans="8:12" ht="14.25">
      <c r="H137" s="17"/>
      <c r="K137" s="23"/>
      <c r="L137" s="75"/>
    </row>
    <row r="138" spans="8:12" ht="14.25">
      <c r="H138" s="17"/>
      <c r="K138" s="23"/>
      <c r="L138" s="75"/>
    </row>
    <row r="139" spans="8:12" ht="14.25">
      <c r="H139" s="17"/>
      <c r="K139" s="23"/>
      <c r="L139" s="75"/>
    </row>
    <row r="140" spans="8:12" ht="14.25">
      <c r="H140" s="17"/>
      <c r="K140" s="23"/>
      <c r="L140" s="75"/>
    </row>
    <row r="141" spans="8:12" ht="14.25">
      <c r="H141" s="17"/>
      <c r="K141" s="23"/>
      <c r="L141" s="75"/>
    </row>
    <row r="142" spans="8:12" ht="14.25">
      <c r="H142" s="17"/>
      <c r="K142" s="23"/>
      <c r="L142" s="75"/>
    </row>
    <row r="143" spans="8:12" ht="14.25">
      <c r="H143" s="17"/>
      <c r="K143" s="23"/>
      <c r="L143" s="75"/>
    </row>
    <row r="144" spans="8:12" ht="14.25">
      <c r="H144" s="17"/>
      <c r="K144" s="23"/>
      <c r="L144" s="75"/>
    </row>
    <row r="145" spans="8:12" ht="14.25">
      <c r="H145" s="17"/>
      <c r="K145" s="23"/>
      <c r="L145" s="75"/>
    </row>
    <row r="146" spans="8:12" ht="14.25">
      <c r="H146" s="17"/>
      <c r="K146" s="23"/>
      <c r="L146" s="75"/>
    </row>
    <row r="147" spans="8:12" ht="14.25">
      <c r="H147" s="17"/>
      <c r="K147" s="23"/>
      <c r="L147" s="75"/>
    </row>
    <row r="148" spans="8:12" ht="14.25">
      <c r="H148" s="17"/>
      <c r="K148" s="23"/>
      <c r="L148" s="75"/>
    </row>
    <row r="149" spans="8:12" ht="14.25">
      <c r="H149" s="17"/>
      <c r="K149" s="23"/>
      <c r="L149" s="75"/>
    </row>
    <row r="150" spans="8:12" ht="14.25">
      <c r="H150" s="17"/>
      <c r="K150" s="23"/>
      <c r="L150" s="75"/>
    </row>
    <row r="151" spans="8:12" ht="14.25">
      <c r="H151" s="17"/>
      <c r="K151" s="23"/>
      <c r="L151" s="75"/>
    </row>
    <row r="152" spans="8:12" ht="14.25">
      <c r="H152" s="17"/>
      <c r="K152" s="23"/>
      <c r="L152" s="75"/>
    </row>
    <row r="153" spans="8:12" ht="14.25">
      <c r="H153" s="17"/>
      <c r="K153" s="23"/>
      <c r="L153" s="75"/>
    </row>
    <row r="154" spans="8:12" ht="14.25">
      <c r="H154" s="17"/>
      <c r="K154" s="23"/>
      <c r="L154" s="75"/>
    </row>
    <row r="155" spans="8:12" ht="14.25">
      <c r="H155" s="17"/>
      <c r="K155" s="23"/>
      <c r="L155" s="75"/>
    </row>
    <row r="156" spans="8:12" ht="14.25">
      <c r="H156" s="17"/>
      <c r="K156" s="23"/>
      <c r="L156" s="75"/>
    </row>
    <row r="157" spans="8:12" ht="14.25">
      <c r="H157" s="17"/>
      <c r="K157" s="23"/>
      <c r="L157" s="75"/>
    </row>
    <row r="158" spans="8:12" ht="14.25">
      <c r="H158" s="17"/>
      <c r="K158" s="23"/>
      <c r="L158" s="75"/>
    </row>
    <row r="159" spans="8:12" ht="14.25">
      <c r="H159" s="17"/>
      <c r="K159" s="23"/>
      <c r="L159" s="75"/>
    </row>
    <row r="160" spans="8:12" ht="14.25">
      <c r="H160" s="17"/>
      <c r="K160" s="23"/>
      <c r="L160" s="75"/>
    </row>
    <row r="161" spans="8:12" ht="14.25">
      <c r="H161" s="17"/>
      <c r="K161" s="23"/>
      <c r="L161" s="75"/>
    </row>
    <row r="162" spans="8:12" ht="14.25">
      <c r="H162" s="17"/>
      <c r="K162" s="23"/>
      <c r="L162" s="75"/>
    </row>
    <row r="163" spans="8:12" ht="14.25">
      <c r="H163" s="17"/>
      <c r="K163" s="23"/>
      <c r="L163" s="75"/>
    </row>
    <row r="164" spans="8:12" ht="14.25">
      <c r="H164" s="17"/>
      <c r="K164" s="23"/>
      <c r="L164" s="75"/>
    </row>
    <row r="165" spans="8:12" ht="14.25">
      <c r="H165" s="17"/>
      <c r="K165" s="23"/>
      <c r="L165" s="75"/>
    </row>
    <row r="166" spans="8:12" ht="14.25">
      <c r="H166" s="17"/>
      <c r="K166" s="23"/>
      <c r="L166" s="75"/>
    </row>
    <row r="167" spans="8:12" ht="14.25">
      <c r="H167" s="17"/>
      <c r="K167" s="23"/>
      <c r="L167" s="75"/>
    </row>
    <row r="168" spans="8:12" ht="14.25">
      <c r="H168" s="17"/>
      <c r="K168" s="23"/>
      <c r="L168" s="75"/>
    </row>
    <row r="169" spans="8:12" ht="14.25">
      <c r="H169" s="17"/>
      <c r="K169" s="23"/>
      <c r="L169" s="75"/>
    </row>
    <row r="170" spans="8:12" ht="14.25">
      <c r="H170" s="17"/>
      <c r="K170" s="23"/>
      <c r="L170" s="75"/>
    </row>
    <row r="171" spans="8:12" ht="14.25">
      <c r="H171" s="17"/>
      <c r="K171" s="23"/>
      <c r="L171" s="75"/>
    </row>
    <row r="172" spans="8:12" ht="14.25">
      <c r="H172" s="17"/>
      <c r="K172" s="23"/>
      <c r="L172" s="75"/>
    </row>
    <row r="173" spans="8:12" ht="14.25">
      <c r="H173" s="17"/>
      <c r="K173" s="23"/>
      <c r="L173" s="75"/>
    </row>
    <row r="174" spans="8:12" ht="14.25">
      <c r="H174" s="17"/>
      <c r="K174" s="23"/>
      <c r="L174" s="75"/>
    </row>
    <row r="175" spans="8:12" ht="14.25">
      <c r="H175" s="17"/>
      <c r="K175" s="23"/>
      <c r="L175" s="75"/>
    </row>
    <row r="176" spans="8:12" ht="14.25">
      <c r="H176" s="17"/>
      <c r="K176" s="23"/>
      <c r="L176" s="75"/>
    </row>
    <row r="177" spans="8:12" ht="14.25">
      <c r="H177" s="17"/>
      <c r="K177" s="23"/>
      <c r="L177" s="75"/>
    </row>
    <row r="178" spans="8:12" ht="14.25">
      <c r="H178" s="17"/>
      <c r="K178" s="23"/>
      <c r="L178" s="75"/>
    </row>
    <row r="179" spans="8:12" ht="14.25">
      <c r="H179" s="17"/>
      <c r="K179" s="23"/>
      <c r="L179" s="75"/>
    </row>
    <row r="180" spans="8:12" ht="14.25">
      <c r="H180" s="17"/>
      <c r="K180" s="23"/>
      <c r="L180" s="75"/>
    </row>
    <row r="181" spans="8:12" ht="14.25">
      <c r="H181" s="17"/>
      <c r="K181" s="23"/>
      <c r="L181" s="75"/>
    </row>
    <row r="182" spans="8:12" ht="14.25">
      <c r="H182" s="17"/>
      <c r="K182" s="23"/>
      <c r="L182" s="75"/>
    </row>
    <row r="183" spans="8:12" ht="14.25">
      <c r="H183" s="17"/>
      <c r="K183" s="23"/>
      <c r="L183" s="75"/>
    </row>
    <row r="184" spans="8:12" ht="14.25">
      <c r="H184" s="17"/>
      <c r="K184" s="23"/>
      <c r="L184" s="75"/>
    </row>
    <row r="185" spans="8:12" ht="14.25">
      <c r="H185" s="17"/>
      <c r="K185" s="23"/>
      <c r="L185" s="75"/>
    </row>
    <row r="186" spans="8:12" ht="14.25">
      <c r="H186" s="17"/>
      <c r="K186" s="23"/>
      <c r="L186" s="75"/>
    </row>
    <row r="187" spans="8:12" ht="14.25">
      <c r="H187" s="17"/>
      <c r="K187" s="23"/>
      <c r="L187" s="75"/>
    </row>
    <row r="188" spans="8:12" ht="14.25">
      <c r="H188" s="17"/>
      <c r="K188" s="23"/>
      <c r="L188" s="75"/>
    </row>
    <row r="189" spans="8:12" ht="14.25">
      <c r="H189" s="17"/>
      <c r="K189" s="23"/>
      <c r="L189" s="75"/>
    </row>
    <row r="190" spans="8:12" ht="14.25">
      <c r="H190" s="17"/>
      <c r="K190" s="23"/>
      <c r="L190" s="75"/>
    </row>
    <row r="191" spans="8:12" ht="14.25">
      <c r="H191" s="17"/>
      <c r="K191" s="23"/>
      <c r="L191" s="75"/>
    </row>
    <row r="192" spans="8:12" ht="14.25">
      <c r="H192" s="17"/>
      <c r="K192" s="23"/>
      <c r="L192" s="75"/>
    </row>
    <row r="193" spans="8:12" ht="14.25">
      <c r="H193" s="17"/>
      <c r="K193" s="23"/>
      <c r="L193" s="75"/>
    </row>
    <row r="194" spans="8:12" ht="14.25">
      <c r="H194" s="17"/>
      <c r="K194" s="23"/>
      <c r="L194" s="75"/>
    </row>
    <row r="195" spans="8:12" ht="14.25">
      <c r="H195" s="17"/>
      <c r="K195" s="23"/>
      <c r="L195" s="75"/>
    </row>
    <row r="196" spans="8:12" ht="14.25">
      <c r="H196" s="17"/>
      <c r="K196" s="23"/>
      <c r="L196" s="75"/>
    </row>
    <row r="197" spans="8:12" ht="14.25">
      <c r="H197" s="17"/>
      <c r="K197" s="23"/>
      <c r="L197" s="75"/>
    </row>
    <row r="198" spans="8:12" ht="14.25">
      <c r="H198" s="17"/>
      <c r="K198" s="23"/>
      <c r="L198" s="75"/>
    </row>
    <row r="199" spans="8:12" ht="14.25">
      <c r="H199" s="17"/>
      <c r="K199" s="23"/>
      <c r="L199" s="75"/>
    </row>
    <row r="200" spans="8:12" ht="14.25">
      <c r="H200" s="17"/>
      <c r="K200" s="23"/>
      <c r="L200" s="75"/>
    </row>
    <row r="201" spans="8:12" ht="14.25">
      <c r="H201" s="17"/>
      <c r="K201" s="23"/>
      <c r="L201" s="75"/>
    </row>
    <row r="202" spans="8:12" ht="14.25">
      <c r="H202" s="17"/>
      <c r="K202" s="23"/>
      <c r="L202" s="75"/>
    </row>
    <row r="203" spans="8:12" ht="14.25">
      <c r="H203" s="17"/>
      <c r="K203" s="23"/>
      <c r="L203" s="75"/>
    </row>
    <row r="204" spans="8:12" ht="14.25">
      <c r="H204" s="17"/>
      <c r="K204" s="23"/>
      <c r="L204" s="75"/>
    </row>
    <row r="205" spans="8:12" ht="14.25">
      <c r="H205" s="17"/>
      <c r="K205" s="23"/>
      <c r="L205" s="75"/>
    </row>
    <row r="206" spans="8:12" ht="14.25">
      <c r="H206" s="17"/>
      <c r="K206" s="23"/>
      <c r="L206" s="75"/>
    </row>
    <row r="207" spans="8:12" ht="14.25">
      <c r="H207" s="17"/>
      <c r="K207" s="23"/>
      <c r="L207" s="75"/>
    </row>
    <row r="208" spans="8:12" ht="14.25">
      <c r="H208" s="17"/>
      <c r="K208" s="23"/>
      <c r="L208" s="75"/>
    </row>
    <row r="209" spans="8:12" ht="14.25">
      <c r="H209" s="17"/>
      <c r="K209" s="23"/>
      <c r="L209" s="75"/>
    </row>
    <row r="210" spans="8:12" ht="14.25">
      <c r="H210" s="17"/>
      <c r="K210" s="23"/>
      <c r="L210" s="75"/>
    </row>
    <row r="211" spans="8:12" ht="14.25">
      <c r="H211" s="17"/>
      <c r="K211" s="23"/>
      <c r="L211" s="75"/>
    </row>
    <row r="212" spans="8:12" ht="14.25">
      <c r="H212" s="17"/>
      <c r="K212" s="23"/>
      <c r="L212" s="75"/>
    </row>
    <row r="213" spans="8:12" ht="14.25">
      <c r="H213" s="17"/>
      <c r="K213" s="23"/>
      <c r="L213" s="75"/>
    </row>
    <row r="214" spans="8:12" ht="14.25">
      <c r="H214" s="17"/>
      <c r="K214" s="23"/>
      <c r="L214" s="75"/>
    </row>
    <row r="215" spans="8:12" ht="14.25">
      <c r="H215" s="17"/>
      <c r="K215" s="23"/>
      <c r="L215" s="75"/>
    </row>
    <row r="216" spans="8:12" ht="14.25">
      <c r="H216" s="17"/>
      <c r="K216" s="23"/>
      <c r="L216" s="75"/>
    </row>
    <row r="217" spans="8:12" ht="14.25">
      <c r="H217" s="17"/>
      <c r="K217" s="23"/>
      <c r="L217" s="75"/>
    </row>
    <row r="218" spans="8:12" ht="14.25">
      <c r="H218" s="17"/>
      <c r="K218" s="23"/>
      <c r="L218" s="75"/>
    </row>
    <row r="219" spans="8:12" ht="14.25">
      <c r="H219" s="17"/>
      <c r="K219" s="23"/>
      <c r="L219" s="75"/>
    </row>
    <row r="220" spans="8:12" ht="14.25">
      <c r="H220" s="17"/>
      <c r="K220" s="23"/>
      <c r="L220" s="75"/>
    </row>
    <row r="221" spans="8:12" ht="14.25">
      <c r="H221" s="17"/>
      <c r="K221" s="23"/>
      <c r="L221" s="75"/>
    </row>
    <row r="222" spans="8:12" ht="14.25">
      <c r="H222" s="17"/>
      <c r="K222" s="23"/>
      <c r="L222" s="75"/>
    </row>
    <row r="223" spans="8:12" ht="14.25">
      <c r="H223" s="17"/>
      <c r="K223" s="23"/>
      <c r="L223" s="75"/>
    </row>
    <row r="224" spans="8:12" ht="14.25">
      <c r="H224" s="17"/>
      <c r="K224" s="23"/>
      <c r="L224" s="75"/>
    </row>
    <row r="225" spans="8:12" ht="14.25">
      <c r="H225" s="17"/>
      <c r="K225" s="23"/>
      <c r="L225" s="75"/>
    </row>
    <row r="226" spans="8:12" ht="14.25">
      <c r="H226" s="17"/>
      <c r="K226" s="23"/>
      <c r="L226" s="75"/>
    </row>
    <row r="227" spans="8:12" ht="14.25">
      <c r="H227" s="17"/>
      <c r="K227" s="23"/>
      <c r="L227" s="75"/>
    </row>
    <row r="228" spans="8:12" ht="14.25">
      <c r="H228" s="17"/>
      <c r="K228" s="23"/>
      <c r="L228" s="75"/>
    </row>
    <row r="229" spans="8:12" ht="14.25">
      <c r="H229" s="17"/>
      <c r="K229" s="23"/>
      <c r="L229" s="75"/>
    </row>
    <row r="230" spans="8:12" ht="14.25">
      <c r="H230" s="17"/>
      <c r="K230" s="23"/>
      <c r="L230" s="75"/>
    </row>
    <row r="231" spans="8:12" ht="14.25">
      <c r="H231" s="17"/>
      <c r="K231" s="23"/>
      <c r="L231" s="75"/>
    </row>
    <row r="232" spans="8:12" ht="14.25">
      <c r="H232" s="17"/>
      <c r="K232" s="23"/>
      <c r="L232" s="75"/>
    </row>
    <row r="233" spans="8:12" ht="14.25">
      <c r="H233" s="17"/>
      <c r="K233" s="23"/>
      <c r="L233" s="75"/>
    </row>
    <row r="234" spans="8:12" ht="14.25">
      <c r="H234" s="17"/>
      <c r="K234" s="23"/>
      <c r="L234" s="75"/>
    </row>
    <row r="235" spans="8:12" ht="14.25">
      <c r="H235" s="17"/>
      <c r="K235" s="23"/>
      <c r="L235" s="75"/>
    </row>
    <row r="236" spans="8:12" ht="14.25">
      <c r="H236" s="17"/>
      <c r="K236" s="23"/>
      <c r="L236" s="75"/>
    </row>
    <row r="237" spans="8:12" ht="14.25">
      <c r="H237" s="17"/>
      <c r="K237" s="23"/>
      <c r="L237" s="75"/>
    </row>
    <row r="238" spans="8:12" ht="14.25">
      <c r="H238" s="17"/>
      <c r="K238" s="23"/>
      <c r="L238" s="75"/>
    </row>
    <row r="239" spans="8:12" ht="14.25">
      <c r="H239" s="17"/>
      <c r="K239" s="23"/>
      <c r="L239" s="75"/>
    </row>
    <row r="240" spans="8:12" ht="14.25">
      <c r="H240" s="17"/>
      <c r="K240" s="23"/>
      <c r="L240" s="75"/>
    </row>
    <row r="241" spans="8:12" ht="14.25">
      <c r="H241" s="17"/>
      <c r="K241" s="23"/>
      <c r="L241" s="75"/>
    </row>
    <row r="242" spans="8:12" ht="14.25">
      <c r="H242" s="17"/>
      <c r="K242" s="23"/>
      <c r="L242" s="75"/>
    </row>
    <row r="243" spans="8:12" ht="14.25">
      <c r="H243" s="17"/>
      <c r="K243" s="23"/>
      <c r="L243" s="75"/>
    </row>
    <row r="244" spans="8:12" ht="14.25">
      <c r="H244" s="17"/>
      <c r="K244" s="23"/>
      <c r="L244" s="75"/>
    </row>
    <row r="245" spans="8:12" ht="14.25">
      <c r="H245" s="17"/>
      <c r="K245" s="23"/>
      <c r="L245" s="75"/>
    </row>
    <row r="246" spans="8:12" ht="14.25">
      <c r="H246" s="17"/>
      <c r="K246" s="23"/>
      <c r="L246" s="75"/>
    </row>
    <row r="247" spans="8:12" ht="14.25">
      <c r="H247" s="17"/>
      <c r="K247" s="23"/>
      <c r="L247" s="75"/>
    </row>
    <row r="248" spans="8:12" ht="14.25">
      <c r="H248" s="17"/>
      <c r="K248" s="23"/>
      <c r="L248" s="75"/>
    </row>
    <row r="249" spans="8:12" ht="14.25">
      <c r="H249" s="17"/>
      <c r="K249" s="23"/>
      <c r="L249" s="75"/>
    </row>
    <row r="250" spans="8:12" ht="14.25">
      <c r="H250" s="17"/>
      <c r="K250" s="23"/>
      <c r="L250" s="75"/>
    </row>
    <row r="251" spans="8:12" ht="14.25">
      <c r="H251" s="17"/>
      <c r="K251" s="23"/>
      <c r="L251" s="75"/>
    </row>
    <row r="252" spans="8:12" ht="14.25">
      <c r="H252" s="17"/>
      <c r="K252" s="23"/>
      <c r="L252" s="75"/>
    </row>
    <row r="253" spans="8:12" ht="14.25">
      <c r="H253" s="17"/>
      <c r="K253" s="23"/>
      <c r="L253" s="75"/>
    </row>
    <row r="254" spans="8:12" ht="14.25">
      <c r="H254" s="17"/>
      <c r="K254" s="23"/>
      <c r="L254" s="75"/>
    </row>
    <row r="255" spans="8:12" ht="14.25">
      <c r="H255" s="17"/>
      <c r="K255" s="23"/>
      <c r="L255" s="75"/>
    </row>
    <row r="256" spans="8:12" ht="14.25">
      <c r="H256" s="17"/>
      <c r="K256" s="23"/>
      <c r="L256" s="75"/>
    </row>
    <row r="257" spans="8:12" ht="14.25">
      <c r="H257" s="17"/>
      <c r="K257" s="23"/>
      <c r="L257" s="75"/>
    </row>
    <row r="258" spans="8:12" ht="14.25">
      <c r="H258" s="17"/>
      <c r="K258" s="23"/>
      <c r="L258" s="75"/>
    </row>
    <row r="259" spans="8:12" ht="14.25">
      <c r="H259" s="17"/>
      <c r="K259" s="23"/>
      <c r="L259" s="75"/>
    </row>
    <row r="260" spans="8:12" ht="14.25">
      <c r="H260" s="17"/>
      <c r="K260" s="23"/>
      <c r="L260" s="75"/>
    </row>
    <row r="261" spans="8:12" ht="14.25">
      <c r="H261" s="17"/>
      <c r="K261" s="23"/>
      <c r="L261" s="75"/>
    </row>
    <row r="262" spans="8:12" ht="14.25">
      <c r="H262" s="17"/>
      <c r="K262" s="23"/>
      <c r="L262" s="75"/>
    </row>
    <row r="263" spans="8:12" ht="14.25">
      <c r="H263" s="17"/>
      <c r="K263" s="23"/>
      <c r="L263" s="75"/>
    </row>
    <row r="264" spans="8:12" ht="14.25">
      <c r="H264" s="17"/>
      <c r="K264" s="23"/>
      <c r="L264" s="75"/>
    </row>
    <row r="265" spans="8:12" ht="14.25">
      <c r="H265" s="17"/>
      <c r="K265" s="23"/>
      <c r="L265" s="75"/>
    </row>
    <row r="266" spans="8:12" ht="14.25">
      <c r="H266" s="17"/>
      <c r="K266" s="23"/>
      <c r="L266" s="75"/>
    </row>
    <row r="267" spans="8:12" ht="14.25">
      <c r="H267" s="17"/>
      <c r="K267" s="23"/>
      <c r="L267" s="75"/>
    </row>
    <row r="268" spans="8:12" ht="14.25">
      <c r="H268" s="17"/>
      <c r="K268" s="23"/>
      <c r="L268" s="75"/>
    </row>
    <row r="269" spans="8:12" ht="14.25">
      <c r="H269" s="17"/>
      <c r="K269" s="23"/>
      <c r="L269" s="75"/>
    </row>
    <row r="270" spans="8:12" ht="14.25">
      <c r="H270" s="17"/>
      <c r="K270" s="23"/>
      <c r="L270" s="75"/>
    </row>
    <row r="271" spans="8:12" ht="14.25">
      <c r="H271" s="17"/>
      <c r="K271" s="23"/>
      <c r="L271" s="75"/>
    </row>
    <row r="272" spans="8:12" ht="14.25">
      <c r="H272" s="17"/>
      <c r="K272" s="23"/>
      <c r="L272" s="75"/>
    </row>
    <row r="273" spans="8:12" ht="14.25">
      <c r="H273" s="17"/>
      <c r="K273" s="23"/>
      <c r="L273" s="75"/>
    </row>
    <row r="274" spans="8:12" ht="14.25">
      <c r="H274" s="17"/>
      <c r="K274" s="23"/>
      <c r="L274" s="75"/>
    </row>
    <row r="275" spans="8:12" ht="14.25">
      <c r="H275" s="17"/>
      <c r="K275" s="23"/>
      <c r="L275" s="75"/>
    </row>
    <row r="276" spans="8:12" ht="14.25">
      <c r="H276" s="17"/>
      <c r="K276" s="23"/>
      <c r="L276" s="75"/>
    </row>
    <row r="277" spans="8:12" ht="14.25">
      <c r="H277" s="17"/>
      <c r="K277" s="23"/>
      <c r="L277" s="75"/>
    </row>
    <row r="278" spans="8:12" ht="14.25">
      <c r="H278" s="17"/>
      <c r="K278" s="23"/>
      <c r="L278" s="75"/>
    </row>
    <row r="279" spans="8:12" ht="14.25">
      <c r="H279" s="17"/>
      <c r="K279" s="23"/>
      <c r="L279" s="75"/>
    </row>
    <row r="280" spans="8:12" ht="14.25">
      <c r="H280" s="17"/>
      <c r="K280" s="23"/>
      <c r="L280" s="75"/>
    </row>
    <row r="281" spans="8:12" ht="14.25">
      <c r="H281" s="17"/>
      <c r="K281" s="23"/>
      <c r="L281" s="75"/>
    </row>
    <row r="282" spans="8:12" ht="14.25">
      <c r="H282" s="17"/>
      <c r="K282" s="23"/>
      <c r="L282" s="75"/>
    </row>
    <row r="283" spans="8:12" ht="14.25">
      <c r="H283" s="17"/>
      <c r="K283" s="23"/>
      <c r="L283" s="75"/>
    </row>
    <row r="284" spans="8:12" ht="14.25">
      <c r="H284" s="17"/>
      <c r="K284" s="23"/>
      <c r="L284" s="75"/>
    </row>
    <row r="285" spans="8:12" ht="14.25">
      <c r="H285" s="17"/>
      <c r="K285" s="23"/>
      <c r="L285" s="75"/>
    </row>
    <row r="286" spans="8:12" ht="14.25">
      <c r="H286" s="17"/>
      <c r="K286" s="23"/>
      <c r="L286" s="75"/>
    </row>
    <row r="287" spans="8:12" ht="14.25">
      <c r="H287" s="17"/>
      <c r="K287" s="23"/>
      <c r="L287" s="75"/>
    </row>
    <row r="288" spans="8:12" ht="14.25">
      <c r="H288" s="17"/>
      <c r="K288" s="23"/>
      <c r="L288" s="75"/>
    </row>
    <row r="289" spans="8:12" ht="14.25">
      <c r="H289" s="17"/>
      <c r="K289" s="23"/>
      <c r="L289" s="75"/>
    </row>
    <row r="290" spans="8:12" ht="14.25">
      <c r="H290" s="17"/>
      <c r="K290" s="23"/>
      <c r="L290" s="75"/>
    </row>
    <row r="291" spans="8:12" ht="14.25">
      <c r="H291" s="17"/>
      <c r="K291" s="23"/>
      <c r="L291" s="75"/>
    </row>
    <row r="292" spans="8:12" ht="14.25">
      <c r="H292" s="17"/>
      <c r="K292" s="23"/>
      <c r="L292" s="75"/>
    </row>
    <row r="293" spans="8:12" ht="14.25">
      <c r="H293" s="17"/>
      <c r="K293" s="23"/>
      <c r="L293" s="75"/>
    </row>
    <row r="294" spans="8:12" ht="14.25">
      <c r="H294" s="17"/>
      <c r="K294" s="23"/>
      <c r="L294" s="75"/>
    </row>
    <row r="295" spans="8:12" ht="14.25">
      <c r="H295" s="17"/>
      <c r="K295" s="23"/>
      <c r="L295" s="75"/>
    </row>
    <row r="296" spans="8:12" ht="14.25">
      <c r="H296" s="17"/>
      <c r="K296" s="23"/>
      <c r="L296" s="75"/>
    </row>
    <row r="297" spans="8:12" ht="14.25">
      <c r="H297" s="17"/>
      <c r="K297" s="23"/>
      <c r="L297" s="75"/>
    </row>
    <row r="298" spans="8:12" ht="14.25">
      <c r="H298" s="17"/>
      <c r="K298" s="23"/>
      <c r="L298" s="75"/>
    </row>
    <row r="299" spans="8:12" ht="14.25">
      <c r="H299" s="17"/>
      <c r="K299" s="23"/>
      <c r="L299" s="75"/>
    </row>
    <row r="300" spans="8:12" ht="14.25">
      <c r="H300" s="17"/>
      <c r="K300" s="23"/>
      <c r="L300" s="75"/>
    </row>
    <row r="301" spans="8:12" ht="14.25">
      <c r="H301" s="17"/>
      <c r="K301" s="23"/>
      <c r="L301" s="75"/>
    </row>
    <row r="302" spans="8:12" ht="14.25">
      <c r="H302" s="17"/>
      <c r="K302" s="23"/>
      <c r="L302" s="75"/>
    </row>
    <row r="303" spans="8:12" ht="14.25">
      <c r="H303" s="17"/>
      <c r="K303" s="23"/>
      <c r="L303" s="75"/>
    </row>
    <row r="304" spans="8:12" ht="14.25">
      <c r="H304" s="17"/>
      <c r="K304" s="23"/>
      <c r="L304" s="75"/>
    </row>
    <row r="305" spans="8:12" ht="14.25">
      <c r="H305" s="17"/>
      <c r="K305" s="23"/>
      <c r="L305" s="75"/>
    </row>
    <row r="306" spans="8:12" ht="14.25">
      <c r="H306" s="17"/>
      <c r="K306" s="23"/>
      <c r="L306" s="75"/>
    </row>
    <row r="307" spans="8:12" ht="14.25">
      <c r="H307" s="17"/>
      <c r="K307" s="23"/>
      <c r="L307" s="75"/>
    </row>
    <row r="308" spans="8:12" ht="14.25">
      <c r="H308" s="17"/>
      <c r="K308" s="23"/>
      <c r="L308" s="75"/>
    </row>
    <row r="309" spans="8:12" ht="14.25">
      <c r="H309" s="17"/>
      <c r="K309" s="23"/>
      <c r="L309" s="75"/>
    </row>
    <row r="310" spans="8:12" ht="14.25">
      <c r="H310" s="17"/>
      <c r="K310" s="23"/>
      <c r="L310" s="75"/>
    </row>
    <row r="311" spans="8:12" ht="14.25">
      <c r="H311" s="17"/>
      <c r="K311" s="23"/>
      <c r="L311" s="75"/>
    </row>
    <row r="312" spans="8:12" ht="14.25">
      <c r="H312" s="17"/>
      <c r="K312" s="23"/>
      <c r="L312" s="75"/>
    </row>
    <row r="313" spans="8:12" ht="14.25">
      <c r="H313" s="17"/>
      <c r="K313" s="23"/>
      <c r="L313" s="75"/>
    </row>
    <row r="314" spans="8:12" ht="14.25">
      <c r="H314" s="17"/>
      <c r="K314" s="23"/>
      <c r="L314" s="75"/>
    </row>
    <row r="315" spans="8:12" ht="14.25">
      <c r="H315" s="17"/>
      <c r="K315" s="23"/>
      <c r="L315" s="75"/>
    </row>
    <row r="316" spans="8:12" ht="14.25">
      <c r="H316" s="17"/>
      <c r="K316" s="23"/>
      <c r="L316" s="75"/>
    </row>
    <row r="317" spans="8:12" ht="14.25">
      <c r="H317" s="17"/>
      <c r="K317" s="23"/>
      <c r="L317" s="75"/>
    </row>
    <row r="318" spans="8:12" ht="14.25">
      <c r="H318" s="17"/>
      <c r="K318" s="23"/>
      <c r="L318" s="75"/>
    </row>
    <row r="319" spans="8:12" ht="14.25">
      <c r="H319" s="17"/>
      <c r="K319" s="23"/>
      <c r="L319" s="75"/>
    </row>
    <row r="320" spans="8:12" ht="14.25">
      <c r="H320" s="17"/>
      <c r="K320" s="23"/>
      <c r="L320" s="75"/>
    </row>
    <row r="321" spans="8:12" ht="14.25">
      <c r="H321" s="17"/>
      <c r="K321" s="23"/>
      <c r="L321" s="75"/>
    </row>
    <row r="322" ht="14.25">
      <c r="H322" s="17"/>
    </row>
    <row r="323" ht="14.25">
      <c r="H323" s="17"/>
    </row>
    <row r="324" ht="14.25">
      <c r="H324" s="17"/>
    </row>
    <row r="325" ht="14.25">
      <c r="H325" s="17"/>
    </row>
    <row r="326" ht="14.25">
      <c r="H326" s="17"/>
    </row>
    <row r="327" ht="14.25">
      <c r="H327" s="17"/>
    </row>
  </sheetData>
  <printOptions/>
  <pageMargins left="0.75" right="0.75" top="1" bottom="1" header="0" footer="0"/>
  <pageSetup fitToWidth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Vasja Kavčič</dc:creator>
  <cp:keywords/>
  <dc:description/>
  <cp:lastModifiedBy>Mark Trengove</cp:lastModifiedBy>
  <cp:lastPrinted>2004-08-24T22:36:10Z</cp:lastPrinted>
  <dcterms:created xsi:type="dcterms:W3CDTF">2003-10-23T17:08:44Z</dcterms:created>
  <dcterms:modified xsi:type="dcterms:W3CDTF">2006-03-26T15:08:35Z</dcterms:modified>
  <cp:category/>
  <cp:version/>
  <cp:contentType/>
  <cp:contentStatus/>
</cp:coreProperties>
</file>